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7035" activeTab="1"/>
  </bookViews>
  <sheets>
    <sheet name="План по МЗ" sheetId="1" r:id="rId1"/>
    <sheet name="План по ЦС" sheetId="2" r:id="rId2"/>
    <sheet name="План по ПУ" sheetId="3" r:id="rId3"/>
  </sheets>
  <definedNames>
    <definedName name="_xlnm.Print_Area" localSheetId="0">'План по МЗ'!$A$1:$AZ$171</definedName>
    <definedName name="_xlnm.Print_Area" localSheetId="2">'План по ПУ'!$A$1:$AZ$172</definedName>
    <definedName name="_xlnm.Print_Area" localSheetId="1">'План по ЦС'!$A$1:$AZ$172</definedName>
  </definedNames>
  <calcPr fullCalcOnLoad="1"/>
</workbook>
</file>

<file path=xl/sharedStrings.xml><?xml version="1.0" encoding="utf-8"?>
<sst xmlns="http://schemas.openxmlformats.org/spreadsheetml/2006/main" count="675" uniqueCount="192">
  <si>
    <t>(подпись)</t>
  </si>
  <si>
    <t>(расшифровка подписи)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</si>
  <si>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</si>
  <si>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</si>
  <si>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</si>
  <si>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</si>
  <si>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</si>
  <si>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</si>
  <si>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</si>
  <si>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</si>
  <si>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</si>
  <si>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</si>
  <si>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</si>
  <si>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</si>
  <si>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</si>
  <si>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Исполнитель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</si>
  <si>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</si>
  <si>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</si>
  <si>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</si>
  <si>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</si>
  <si>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</si>
  <si>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</si>
  <si>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</si>
  <si>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</si>
  <si>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</si>
  <si>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</si>
  <si>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</si>
  <si>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</si>
  <si>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</si>
  <si>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</si>
  <si>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</si>
  <si>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</si>
  <si>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</si>
  <si>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</si>
  <si>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</si>
  <si>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</si>
  <si>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</si>
  <si>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</si>
  <si>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</si>
  <si>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</si>
  <si>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</si>
  <si>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</si>
  <si>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</si>
  <si>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</si>
  <si>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</si>
  <si>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</si>
  <si>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</si>
  <si>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</si>
  <si>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</si>
  <si>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</si>
  <si>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</si>
  <si>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</si>
  <si>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</si>
  <si>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</si>
  <si>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</si>
  <si>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</si>
  <si>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</si>
  <si>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</si>
  <si>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</si>
  <si>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</si>
  <si>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</si>
  <si>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</si>
  <si>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</si>
  <si>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>1.3. Перечень услуг (работ), осуществляемых на платной основе: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</si>
  <si>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</si>
  <si>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</si>
  <si>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</si>
  <si>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</si>
  <si>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</si>
  <si>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</si>
  <si>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</si>
  <si>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</si>
  <si>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</si>
  <si>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</si>
  <si>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</si>
  <si>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</si>
  <si>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</si>
  <si>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</si>
  <si>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</si>
  <si>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</si>
  <si>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</si>
  <si>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</si>
  <si>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</si>
  <si>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</si>
  <si>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</si>
  <si>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тел.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</si>
  <si>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</si>
  <si>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</si>
  <si>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</si>
  <si>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</si>
  <si>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</si>
  <si>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операции по счетам, от-
крытым в кредитных органи-
зациях</t>
  </si>
  <si>
    <t>Целевые субсидии, всего</t>
  </si>
  <si>
    <t>&lt;*&gt;</t>
  </si>
  <si>
    <t>Главное управление образования мэрии города Новосибирска</t>
  </si>
  <si>
    <t>01</t>
  </si>
  <si>
    <t>января</t>
  </si>
  <si>
    <t>Приложение 2</t>
  </si>
  <si>
    <t>Утверждено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</si>
  <si>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</si>
  <si>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</si>
  <si>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</si>
  <si>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</si>
  <si>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</si>
  <si>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</si>
  <si>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</si>
  <si>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</si>
  <si>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</si>
  <si>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</si>
  <si>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</si>
  <si>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</si>
  <si>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Главный бухгалтер муниципального бюджетного (автономного) учреждения города Новосибирска</t>
  </si>
  <si>
    <t>Руководитель муниципального бюджетного (автономного) учреждения города Новосибирска
(уполномоченное лицо)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</si>
  <si>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</si>
  <si>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</si>
  <si>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</si>
  <si>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</si>
  <si>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</si>
  <si>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</si>
  <si>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</si>
  <si>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</si>
  <si>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</si>
  <si>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</si>
  <si>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</si>
  <si>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</si>
  <si>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</si>
  <si>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</si>
  <si>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</si>
  <si>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</si>
  <si>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</si>
  <si>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</si>
  <si>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</si>
  <si>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</si>
  <si>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</si>
  <si>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</si>
  <si>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</si>
  <si>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</si>
  <si>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</si>
  <si>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</si>
  <si>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</si>
  <si>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</si>
  <si>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</si>
  <si>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t>Приложение 1</t>
  </si>
  <si>
    <t>Приказом</t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</si>
  <si>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</si>
  <si>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Приложение 3</t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</si>
  <si>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</si>
  <si>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</si>
  <si>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</si>
  <si>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</si>
  <si>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180</t>
  </si>
  <si>
    <t>муниципального бюджетного (автономного) учреждения (подразделения)</t>
  </si>
  <si>
    <t>по виду финансового обеспечения                                                                                               "Субсидии на иные цели"</t>
  </si>
  <si>
    <t>1.1. Цели деятельности муниципального   бюджетного (автономного) учреждения (подразделения):</t>
  </si>
  <si>
    <t>1.2. Виды деятельности муниципального   бюджетного (автономного) учреждения (подразделения):</t>
  </si>
  <si>
    <t>по виду финансового обеспечения                                                                                                "Приносящая доход деятельность"</t>
  </si>
  <si>
    <t xml:space="preserve">Субсидии на выполнение государственного муниципального задания, всего </t>
  </si>
  <si>
    <t>Субсидии на выполнение государственного муниципального задания, всего</t>
  </si>
  <si>
    <t>Поступления от прочей приносящей доход деятельности</t>
  </si>
  <si>
    <t>по виду финансового обеспечения                                                                                                    "Субсидия на выполнение государственного муниципального задания"</t>
  </si>
  <si>
    <t>Наименование муниципального  бюджетного (автономного) учреждения (подразделения)</t>
  </si>
  <si>
    <t xml:space="preserve">Уплата налога на прибыль и налога на добавленную стоимость </t>
  </si>
  <si>
    <t>коды</t>
  </si>
  <si>
    <t>383</t>
  </si>
  <si>
    <t>I. Сведения о деятельности муниципального бюджетного (автономного) учреждения (подразделения)</t>
  </si>
  <si>
    <t>операции по лицевым счетам, открытым в финансовых органах местного самоуправления</t>
  </si>
  <si>
    <t>2.1. Дебиторская задолженность по доходам (сч. 205)</t>
  </si>
  <si>
    <t>2.2. Дебиторская задолженность по выданным авансам, полученным за счет средств бюджета города, всего (сч. 206):</t>
  </si>
  <si>
    <t>3.2. Кредиторская задолженность по расчетам с поставщиками и подрядчиками за счет средств бюджета города, всего (сч. 302 + сч. 303 + сч. 304):</t>
  </si>
  <si>
    <t>III. Обязательства, всего (сч. 302 + сч. 303 + сч. 304)</t>
  </si>
  <si>
    <r>
      <t>I. Нефинансовые активы, всего (сч. 101 + сч. 102 + сч. 105 + сч.106):</t>
    </r>
    <r>
      <rPr>
        <sz val="10"/>
        <color indexed="8"/>
        <rFont val="Times New Roman"/>
        <family val="1"/>
      </rPr>
      <t xml:space="preserve"> </t>
    </r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</si>
  <si>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(сч. 302 + сч. 303 + сч. 304):</t>
  </si>
  <si>
    <t>II. Финансовые активы, всего (сч. 205 + сч. 206)</t>
  </si>
  <si>
    <t>II. Финансовые активы, всего (сч. 201 + сч. 205 + сч. 206 + сч. 208 + сч. 209)</t>
  </si>
  <si>
    <t>Возврат субсидии</t>
  </si>
  <si>
    <t xml:space="preserve">Поступления, всего: </t>
  </si>
  <si>
    <t>от ___________№____</t>
  </si>
  <si>
    <t>на 2015</t>
  </si>
  <si>
    <t>15</t>
  </si>
  <si>
    <t>01.01.2015</t>
  </si>
  <si>
    <t>23649039</t>
  </si>
  <si>
    <t xml:space="preserve">муниципальное бюджетное
общеобразовательное учреждение
города Новосибирска «Средняя общеобразовательная школа № 71»
</t>
  </si>
  <si>
    <t>5401149230/540101001</t>
  </si>
  <si>
    <t xml:space="preserve">630010, город Новосибирск, 
3-й почтовый переулок, 21
</t>
  </si>
  <si>
    <t>А.А. Серафимов</t>
  </si>
  <si>
    <t>8(383)2400845</t>
  </si>
  <si>
    <t>от ___________№ ____</t>
  </si>
  <si>
    <t>на 20</t>
  </si>
  <si>
    <t>от ___________№_____</t>
  </si>
  <si>
    <t>2400845</t>
  </si>
  <si>
    <t>Н.С. Кожина</t>
  </si>
  <si>
    <t>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</si>
</sst>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2" fontId="3" fillId="33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49" fontId="2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1"/>
  <sheetViews>
    <sheetView zoomScalePageLayoutView="0" workbookViewId="0" topLeftCell="A1">
      <selection activeCell="AM113" sqref="AM113:AS113"/>
    </sheetView>
  </sheetViews>
  <sheetFormatPr defaultColWidth="1.75390625" defaultRowHeight="12.75"/>
  <cols>
    <col min="1" max="44" width="1.75390625" style="1" customWidth="1"/>
    <col min="45" max="45" width="3.375" style="1" customWidth="1"/>
    <col min="46" max="56" width="1.75390625" style="1" customWidth="1"/>
    <col min="57" max="57" width="9.625" style="1" customWidth="1"/>
    <col min="58" max="16384" width="1.75390625" style="1" customWidth="1"/>
  </cols>
  <sheetData>
    <row r="1" spans="1:52" ht="12.75">
      <c r="A1" s="58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ht="12.75" customHeight="1">
      <c r="A2" s="71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12.75">
      <c r="A3" s="58" t="s">
        <v>143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W5" s="2"/>
      <c r="AX5" s="2"/>
      <c r="AY5" s="2"/>
      <c r="AZ5" s="2" t="s">
        <v>188</v>
      </c>
    </row>
    <row r="6" spans="1:5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12.7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12.75">
      <c r="A8" s="42" t="s">
        <v>187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 t="s">
        <v>178</v>
      </c>
      <c r="AB8" s="43"/>
      <c r="AC8" s="34" t="s">
        <v>18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ht="36" customHeight="1">
      <c r="A9" s="39" t="s">
        <v>159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5" t="s">
        <v>162</v>
      </c>
      <c r="AU9" s="35"/>
      <c r="AV9" s="35"/>
      <c r="AW9" s="35"/>
      <c r="AX9" s="35"/>
      <c r="AY9" s="35"/>
      <c r="AZ9" s="35"/>
    </row>
    <row r="10" spans="1:5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36" t="s">
        <v>2</v>
      </c>
      <c r="AM10" s="36"/>
      <c r="AN10" s="36"/>
      <c r="AO10" s="36"/>
      <c r="AP10" s="36"/>
      <c r="AQ10" s="36"/>
      <c r="AR10" s="36"/>
      <c r="AS10" s="37"/>
      <c r="AT10" s="13"/>
      <c r="AU10" s="13"/>
      <c r="AV10" s="13"/>
      <c r="AW10" s="13"/>
      <c r="AX10" s="13"/>
      <c r="AY10" s="13"/>
      <c r="AZ10" s="13"/>
    </row>
    <row r="11" spans="1:5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" t="s">
        <v>16</v>
      </c>
      <c r="O11" s="57" t="s">
        <v>95</v>
      </c>
      <c r="P11" s="57"/>
      <c r="Q11" s="1" t="s">
        <v>16</v>
      </c>
      <c r="R11" s="57" t="s">
        <v>96</v>
      </c>
      <c r="S11" s="57"/>
      <c r="T11" s="57"/>
      <c r="U11" s="57"/>
      <c r="V11" s="57"/>
      <c r="W11" s="57"/>
      <c r="X11" s="57"/>
      <c r="Y11" s="57"/>
      <c r="Z11" s="58" t="s">
        <v>19</v>
      </c>
      <c r="AA11" s="58"/>
      <c r="AB11" s="38" t="s">
        <v>178</v>
      </c>
      <c r="AC11" s="38"/>
      <c r="AD11" s="40" t="s">
        <v>17</v>
      </c>
      <c r="AE11" s="40"/>
      <c r="AF11" s="40"/>
      <c r="AG11" s="40"/>
      <c r="AH11" s="40"/>
      <c r="AI11" s="40"/>
      <c r="AJ11" s="40"/>
      <c r="AK11" s="40"/>
      <c r="AL11" s="36" t="s">
        <v>3</v>
      </c>
      <c r="AM11" s="36"/>
      <c r="AN11" s="36"/>
      <c r="AO11" s="36"/>
      <c r="AP11" s="36"/>
      <c r="AQ11" s="36"/>
      <c r="AR11" s="36"/>
      <c r="AS11" s="37"/>
      <c r="AT11" s="13" t="s">
        <v>179</v>
      </c>
      <c r="AU11" s="13"/>
      <c r="AV11" s="13"/>
      <c r="AW11" s="13"/>
      <c r="AX11" s="13"/>
      <c r="AY11" s="13"/>
      <c r="AZ11" s="13"/>
    </row>
    <row r="12" spans="14:52" ht="12.75">
      <c r="N12" s="2"/>
      <c r="O12" s="6"/>
      <c r="P12" s="6"/>
      <c r="R12" s="6"/>
      <c r="S12" s="6"/>
      <c r="T12" s="6"/>
      <c r="U12" s="6"/>
      <c r="V12" s="6"/>
      <c r="W12" s="6"/>
      <c r="X12" s="6"/>
      <c r="Y12" s="6"/>
      <c r="Z12" s="2"/>
      <c r="AA12" s="2"/>
      <c r="AB12" s="7"/>
      <c r="AC12" s="7"/>
      <c r="AL12" s="8"/>
      <c r="AM12" s="8"/>
      <c r="AN12" s="8"/>
      <c r="AO12" s="8"/>
      <c r="AP12" s="8"/>
      <c r="AQ12" s="8"/>
      <c r="AR12" s="8"/>
      <c r="AS12" s="9"/>
      <c r="AT12" s="13"/>
      <c r="AU12" s="13"/>
      <c r="AV12" s="13"/>
      <c r="AW12" s="13"/>
      <c r="AX12" s="13"/>
      <c r="AY12" s="13"/>
      <c r="AZ12" s="13"/>
    </row>
    <row r="13" spans="1:52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8"/>
      <c r="AM13" s="58"/>
      <c r="AN13" s="58"/>
      <c r="AO13" s="58"/>
      <c r="AP13" s="58"/>
      <c r="AQ13" s="58"/>
      <c r="AR13" s="58"/>
      <c r="AS13" s="63"/>
      <c r="AT13" s="13"/>
      <c r="AU13" s="13"/>
      <c r="AV13" s="13"/>
      <c r="AW13" s="13"/>
      <c r="AX13" s="13"/>
      <c r="AY13" s="13"/>
      <c r="AZ13" s="13"/>
    </row>
    <row r="14" spans="1:52" ht="12.75" customHeight="1">
      <c r="A14" s="62" t="s">
        <v>160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4" t="s">
        <v>181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36" t="s">
        <v>4</v>
      </c>
      <c r="AM14" s="36"/>
      <c r="AN14" s="36"/>
      <c r="AO14" s="36"/>
      <c r="AP14" s="36"/>
      <c r="AQ14" s="36"/>
      <c r="AR14" s="36"/>
      <c r="AS14" s="37"/>
      <c r="AT14" s="13" t="s">
        <v>180</v>
      </c>
      <c r="AU14" s="13"/>
      <c r="AV14" s="13"/>
      <c r="AW14" s="13"/>
      <c r="AX14" s="13"/>
      <c r="AY14" s="13"/>
      <c r="AZ14" s="13"/>
    </row>
    <row r="15" spans="1:52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58"/>
      <c r="AM15" s="58"/>
      <c r="AN15" s="58"/>
      <c r="AO15" s="58"/>
      <c r="AP15" s="58"/>
      <c r="AQ15" s="58"/>
      <c r="AR15" s="58"/>
      <c r="AS15" s="63"/>
      <c r="AT15" s="13"/>
      <c r="AU15" s="13"/>
      <c r="AV15" s="13"/>
      <c r="AW15" s="13"/>
      <c r="AX15" s="13"/>
      <c r="AY15" s="13"/>
      <c r="AZ15" s="13"/>
    </row>
    <row r="16" spans="1:52" ht="38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58"/>
      <c r="AM16" s="58"/>
      <c r="AN16" s="58"/>
      <c r="AO16" s="58"/>
      <c r="AP16" s="58"/>
      <c r="AQ16" s="58"/>
      <c r="AR16" s="58"/>
      <c r="AS16" s="63"/>
      <c r="AT16" s="13"/>
      <c r="AU16" s="13"/>
      <c r="AV16" s="13"/>
      <c r="AW16" s="13"/>
      <c r="AX16" s="13"/>
      <c r="AY16" s="13"/>
      <c r="AZ16" s="13"/>
    </row>
    <row r="17" spans="1:52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58"/>
      <c r="AM17" s="58"/>
      <c r="AN17" s="58"/>
      <c r="AO17" s="58"/>
      <c r="AP17" s="58"/>
      <c r="AQ17" s="58"/>
      <c r="AR17" s="58"/>
      <c r="AS17" s="63"/>
      <c r="AT17" s="13"/>
      <c r="AU17" s="13"/>
      <c r="AV17" s="13"/>
      <c r="AW17" s="13"/>
      <c r="AX17" s="13"/>
      <c r="AY17" s="13"/>
      <c r="AZ17" s="13"/>
    </row>
    <row r="18" spans="1:52" ht="12.75" customHeight="1">
      <c r="A18" s="62" t="s">
        <v>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4" t="s">
        <v>182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63"/>
      <c r="AT18" s="13"/>
      <c r="AU18" s="13"/>
      <c r="AV18" s="13"/>
      <c r="AW18" s="13"/>
      <c r="AX18" s="13"/>
      <c r="AY18" s="13"/>
      <c r="AZ18" s="13"/>
    </row>
    <row r="19" spans="1:52" ht="12.75">
      <c r="A19" s="62" t="s">
        <v>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8" t="s">
        <v>6</v>
      </c>
      <c r="AM19" s="68"/>
      <c r="AN19" s="68"/>
      <c r="AO19" s="68"/>
      <c r="AP19" s="68"/>
      <c r="AQ19" s="68"/>
      <c r="AR19" s="68"/>
      <c r="AS19" s="37"/>
      <c r="AT19" s="13" t="s">
        <v>163</v>
      </c>
      <c r="AU19" s="13"/>
      <c r="AV19" s="13"/>
      <c r="AW19" s="13"/>
      <c r="AX19" s="13"/>
      <c r="AY19" s="13"/>
      <c r="AZ19" s="13"/>
    </row>
    <row r="20" spans="1:52" ht="42" customHeight="1">
      <c r="A20" s="62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1" t="s">
        <v>94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9.5" customHeight="1">
      <c r="A22" s="62" t="s">
        <v>62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ht="37.5" customHeight="1">
      <c r="A23" s="62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6" t="s">
        <v>183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2.75">
      <c r="A25" s="41" t="s">
        <v>164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1:52" ht="12.75">
      <c r="A27" s="60" t="s">
        <v>153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ht="12.75">
      <c r="A29" s="60" t="s">
        <v>154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ht="12.75">
      <c r="A31" s="60" t="s">
        <v>63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ht="12.75">
      <c r="A33" s="67" t="s">
        <v>64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ht="12.75">
      <c r="A34" s="54" t="s">
        <v>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 t="s">
        <v>8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.75" customHeight="1">
      <c r="A35" s="45" t="s">
        <v>170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12.75">
      <c r="A36" s="16" t="s">
        <v>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29.25" customHeight="1">
      <c r="A37" s="16" t="s">
        <v>113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12.75">
      <c r="A38" s="16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45" customHeight="1">
      <c r="A39" s="16" t="s">
        <v>114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42.75" customHeight="1">
      <c r="A40" s="16" t="s">
        <v>115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39" customHeight="1">
      <c r="A41" s="16" t="s">
        <v>116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4.75" customHeight="1">
      <c r="A42" s="16" t="s">
        <v>117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26.25" customHeight="1">
      <c r="A43" s="16" t="s">
        <v>118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16" t="s">
        <v>86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16" t="s">
        <v>65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16" t="s">
        <v>66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 customHeight="1">
      <c r="A47" s="45" t="s">
        <v>173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12.75">
      <c r="A48" s="16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18" customHeight="1">
      <c r="A49" s="16" t="s">
        <v>166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24.75" customHeight="1">
      <c r="A50" s="16" t="s">
        <v>167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12.75">
      <c r="A51" s="48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50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2.75">
      <c r="A52" s="16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2.75">
      <c r="A53" s="16" t="s">
        <v>84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12.75">
      <c r="A54" s="16" t="s">
        <v>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12.75">
      <c r="A55" s="16" t="s">
        <v>24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12.75">
      <c r="A56" s="16" t="s">
        <v>25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12.75">
      <c r="A57" s="16" t="s">
        <v>26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2.75">
      <c r="A58" s="16" t="s">
        <v>27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12.75">
      <c r="A59" s="16" t="s">
        <v>28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12.75">
      <c r="A60" s="16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12.75">
      <c r="A61" s="16" t="s">
        <v>30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12.75" customHeight="1">
      <c r="A62" s="45" t="s">
        <v>169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7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12.75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12.75">
      <c r="A64" s="16" t="s">
        <v>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30" customHeight="1">
      <c r="A65" s="16" t="s">
        <v>168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12.75">
      <c r="A66" s="16" t="s">
        <v>86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12.75">
      <c r="A67" s="16" t="s">
        <v>32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12.75">
      <c r="A68" s="16" t="s">
        <v>33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12.75">
      <c r="A69" s="16" t="s">
        <v>34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12.75">
      <c r="A70" s="16" t="s">
        <v>35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12.75">
      <c r="A71" s="16" t="s">
        <v>36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12.75">
      <c r="A72" s="16" t="s">
        <v>37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12.75">
      <c r="A73" s="16" t="s">
        <v>38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12.75">
      <c r="A74" s="16" t="s">
        <v>39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12.75">
      <c r="A75" s="16" t="s">
        <v>40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12.75">
      <c r="A76" s="16" t="s">
        <v>41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12.75">
      <c r="A77" s="16" t="s">
        <v>42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12.75">
      <c r="A78" s="16" t="s">
        <v>43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2.75">
      <c r="A79" s="16" t="s">
        <v>44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39.75" customHeight="1">
      <c r="A80" s="16" t="s">
        <v>171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2.75">
      <c r="A81" s="16" t="s">
        <v>86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12.75">
      <c r="A82" s="16" t="s">
        <v>45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12.75">
      <c r="A83" s="16" t="s">
        <v>46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16" t="s">
        <v>47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16" t="s">
        <v>48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16" t="s">
        <v>49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16" t="s">
        <v>50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16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16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12.75">
      <c r="A90" s="16" t="s">
        <v>53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12.75">
      <c r="A91" s="16" t="s">
        <v>54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12.75">
      <c r="A92" s="16" t="s">
        <v>55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12.75">
      <c r="A93" s="16" t="s">
        <v>56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12.75">
      <c r="A94" s="16" t="s">
        <v>57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2.75">
      <c r="A96" s="52" t="s">
        <v>67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52" ht="12.75">
      <c r="A97" s="27" t="s">
        <v>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9"/>
      <c r="W97" s="27" t="s">
        <v>20</v>
      </c>
      <c r="X97" s="28"/>
      <c r="Y97" s="28"/>
      <c r="Z97" s="28"/>
      <c r="AA97" s="28"/>
      <c r="AB97" s="28"/>
      <c r="AC97" s="28"/>
      <c r="AD97" s="29"/>
      <c r="AE97" s="27" t="s">
        <v>10</v>
      </c>
      <c r="AF97" s="28"/>
      <c r="AG97" s="28"/>
      <c r="AH97" s="28"/>
      <c r="AI97" s="28"/>
      <c r="AJ97" s="28"/>
      <c r="AK97" s="28"/>
      <c r="AL97" s="29"/>
      <c r="AM97" s="54" t="s">
        <v>11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1:52" ht="129" customHeigh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0"/>
      <c r="X98" s="31"/>
      <c r="Y98" s="31"/>
      <c r="Z98" s="31"/>
      <c r="AA98" s="31"/>
      <c r="AB98" s="31"/>
      <c r="AC98" s="31"/>
      <c r="AD98" s="32"/>
      <c r="AE98" s="30"/>
      <c r="AF98" s="31"/>
      <c r="AG98" s="31"/>
      <c r="AH98" s="31"/>
      <c r="AI98" s="31"/>
      <c r="AJ98" s="31"/>
      <c r="AK98" s="31"/>
      <c r="AL98" s="32"/>
      <c r="AM98" s="54" t="s">
        <v>165</v>
      </c>
      <c r="AN98" s="54"/>
      <c r="AO98" s="54"/>
      <c r="AP98" s="54"/>
      <c r="AQ98" s="54"/>
      <c r="AR98" s="54"/>
      <c r="AS98" s="54"/>
      <c r="AT98" s="54" t="s">
        <v>91</v>
      </c>
      <c r="AU98" s="54"/>
      <c r="AV98" s="54"/>
      <c r="AW98" s="54"/>
      <c r="AX98" s="54"/>
      <c r="AY98" s="54"/>
      <c r="AZ98" s="54"/>
    </row>
    <row r="99" spans="1:52" ht="24.75" customHeight="1">
      <c r="A99" s="16" t="s">
        <v>58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5" t="s">
        <v>12</v>
      </c>
      <c r="X99" s="15"/>
      <c r="Y99" s="15"/>
      <c r="Z99" s="15"/>
      <c r="AA99" s="15"/>
      <c r="AB99" s="15"/>
      <c r="AC99" s="15"/>
      <c r="AD99" s="15"/>
      <c r="AE99" s="19">
        <f>SUM(AM99:AZ99)</f>
        <v>0</v>
      </c>
      <c r="AF99" s="20"/>
      <c r="AG99" s="20"/>
      <c r="AH99" s="20"/>
      <c r="AI99" s="20"/>
      <c r="AJ99" s="20"/>
      <c r="AK99" s="20"/>
      <c r="AL99" s="21"/>
      <c r="AM99" s="19"/>
      <c r="AN99" s="20"/>
      <c r="AO99" s="20"/>
      <c r="AP99" s="20"/>
      <c r="AQ99" s="20"/>
      <c r="AR99" s="20"/>
      <c r="AS99" s="20"/>
      <c r="AT99" s="14"/>
      <c r="AU99" s="14"/>
      <c r="AV99" s="14"/>
      <c r="AW99" s="14"/>
      <c r="AX99" s="14"/>
      <c r="AY99" s="14"/>
      <c r="AZ99" s="14"/>
    </row>
    <row r="100" spans="1:52" s="10" customFormat="1" ht="12.75">
      <c r="A100" s="45" t="s">
        <v>175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7"/>
      <c r="W100" s="23" t="s">
        <v>12</v>
      </c>
      <c r="X100" s="23"/>
      <c r="Y100" s="23"/>
      <c r="Z100" s="23"/>
      <c r="AA100" s="23"/>
      <c r="AB100" s="23"/>
      <c r="AC100" s="23"/>
      <c r="AD100" s="23"/>
      <c r="AE100" s="24">
        <f>SUM(AM100:AZ100)</f>
        <v>25980995.16</v>
      </c>
      <c r="AF100" s="25"/>
      <c r="AG100" s="25"/>
      <c r="AH100" s="25"/>
      <c r="AI100" s="25"/>
      <c r="AJ100" s="25"/>
      <c r="AK100" s="25"/>
      <c r="AL100" s="26"/>
      <c r="AM100" s="24">
        <f>SUM(AM102+AM110)</f>
        <v>25980995.16</v>
      </c>
      <c r="AN100" s="25"/>
      <c r="AO100" s="25"/>
      <c r="AP100" s="25"/>
      <c r="AQ100" s="25"/>
      <c r="AR100" s="25"/>
      <c r="AS100" s="25"/>
      <c r="AT100" s="12">
        <f>SUM(AT102)</f>
        <v>0</v>
      </c>
      <c r="AU100" s="12"/>
      <c r="AV100" s="12"/>
      <c r="AW100" s="12"/>
      <c r="AX100" s="12"/>
      <c r="AY100" s="12"/>
      <c r="AZ100" s="12"/>
    </row>
    <row r="101" spans="1:52" ht="12.75">
      <c r="A101" s="16" t="s">
        <v>13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5" t="s">
        <v>12</v>
      </c>
      <c r="X101" s="15"/>
      <c r="Y101" s="15"/>
      <c r="Z101" s="15"/>
      <c r="AA101" s="15"/>
      <c r="AB101" s="15"/>
      <c r="AC101" s="15"/>
      <c r="AD101" s="15"/>
      <c r="AE101" s="15" t="s">
        <v>12</v>
      </c>
      <c r="AF101" s="15"/>
      <c r="AG101" s="15"/>
      <c r="AH101" s="15"/>
      <c r="AI101" s="15"/>
      <c r="AJ101" s="15"/>
      <c r="AK101" s="15"/>
      <c r="AL101" s="15"/>
      <c r="AM101" s="15" t="s">
        <v>12</v>
      </c>
      <c r="AN101" s="15"/>
      <c r="AO101" s="15"/>
      <c r="AP101" s="15"/>
      <c r="AQ101" s="15"/>
      <c r="AR101" s="15"/>
      <c r="AS101" s="15"/>
      <c r="AT101" s="15" t="s">
        <v>12</v>
      </c>
      <c r="AU101" s="15"/>
      <c r="AV101" s="15"/>
      <c r="AW101" s="15"/>
      <c r="AX101" s="15"/>
      <c r="AY101" s="15"/>
      <c r="AZ101" s="15"/>
    </row>
    <row r="102" spans="1:52" ht="25.5" customHeight="1">
      <c r="A102" s="16" t="s">
        <v>157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5" t="s">
        <v>150</v>
      </c>
      <c r="X102" s="15"/>
      <c r="Y102" s="15"/>
      <c r="Z102" s="15"/>
      <c r="AA102" s="15"/>
      <c r="AB102" s="15"/>
      <c r="AC102" s="15"/>
      <c r="AD102" s="15"/>
      <c r="AE102" s="19">
        <v>25980995.16</v>
      </c>
      <c r="AF102" s="20"/>
      <c r="AG102" s="20"/>
      <c r="AH102" s="20"/>
      <c r="AI102" s="20"/>
      <c r="AJ102" s="20"/>
      <c r="AK102" s="20"/>
      <c r="AL102" s="21"/>
      <c r="AM102" s="19">
        <v>25980995.16</v>
      </c>
      <c r="AN102" s="20"/>
      <c r="AO102" s="20"/>
      <c r="AP102" s="20"/>
      <c r="AQ102" s="20"/>
      <c r="AR102" s="20"/>
      <c r="AS102" s="20"/>
      <c r="AT102" s="14"/>
      <c r="AU102" s="14"/>
      <c r="AV102" s="14"/>
      <c r="AW102" s="14"/>
      <c r="AX102" s="14"/>
      <c r="AY102" s="14"/>
      <c r="AZ102" s="14"/>
    </row>
    <row r="103" spans="1:52" ht="12.75" customHeight="1">
      <c r="A103" s="16" t="s">
        <v>92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5" t="s">
        <v>150</v>
      </c>
      <c r="X103" s="15"/>
      <c r="Y103" s="15"/>
      <c r="Z103" s="15"/>
      <c r="AA103" s="15"/>
      <c r="AB103" s="15"/>
      <c r="AC103" s="15"/>
      <c r="AD103" s="15"/>
      <c r="AE103" s="19">
        <f>SUM(AM103:AZ103)</f>
        <v>0</v>
      </c>
      <c r="AF103" s="20"/>
      <c r="AG103" s="20"/>
      <c r="AH103" s="20"/>
      <c r="AI103" s="20"/>
      <c r="AJ103" s="20"/>
      <c r="AK103" s="20"/>
      <c r="AL103" s="21"/>
      <c r="AM103" s="19"/>
      <c r="AN103" s="20"/>
      <c r="AO103" s="20"/>
      <c r="AP103" s="20"/>
      <c r="AQ103" s="20"/>
      <c r="AR103" s="20"/>
      <c r="AS103" s="20"/>
      <c r="AT103" s="14"/>
      <c r="AU103" s="14"/>
      <c r="AV103" s="14"/>
      <c r="AW103" s="14"/>
      <c r="AX103" s="14"/>
      <c r="AY103" s="14"/>
      <c r="AZ103" s="14"/>
    </row>
    <row r="104" spans="1:52" ht="12.75">
      <c r="A104" s="16" t="s">
        <v>13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5" t="s">
        <v>12</v>
      </c>
      <c r="X104" s="15"/>
      <c r="Y104" s="15"/>
      <c r="Z104" s="15"/>
      <c r="AA104" s="15"/>
      <c r="AB104" s="15"/>
      <c r="AC104" s="15"/>
      <c r="AD104" s="15"/>
      <c r="AE104" s="15" t="s">
        <v>12</v>
      </c>
      <c r="AF104" s="15"/>
      <c r="AG104" s="15"/>
      <c r="AH104" s="15"/>
      <c r="AI104" s="15"/>
      <c r="AJ104" s="15"/>
      <c r="AK104" s="15"/>
      <c r="AL104" s="15"/>
      <c r="AM104" s="15" t="s">
        <v>12</v>
      </c>
      <c r="AN104" s="15"/>
      <c r="AO104" s="15"/>
      <c r="AP104" s="15"/>
      <c r="AQ104" s="15"/>
      <c r="AR104" s="15"/>
      <c r="AS104" s="15"/>
      <c r="AT104" s="15" t="s">
        <v>12</v>
      </c>
      <c r="AU104" s="15"/>
      <c r="AV104" s="15"/>
      <c r="AW104" s="15"/>
      <c r="AX104" s="15"/>
      <c r="AY104" s="15"/>
      <c r="AZ104" s="15"/>
    </row>
    <row r="105" spans="1:52" ht="12.75">
      <c r="A105" s="16" t="s">
        <v>93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5" t="s">
        <v>12</v>
      </c>
      <c r="X105" s="15"/>
      <c r="Y105" s="15"/>
      <c r="Z105" s="15"/>
      <c r="AA105" s="15"/>
      <c r="AB105" s="15"/>
      <c r="AC105" s="15"/>
      <c r="AD105" s="15"/>
      <c r="AE105" s="19"/>
      <c r="AF105" s="20"/>
      <c r="AG105" s="20"/>
      <c r="AH105" s="20"/>
      <c r="AI105" s="20"/>
      <c r="AJ105" s="20"/>
      <c r="AK105" s="20"/>
      <c r="AL105" s="21"/>
      <c r="AM105" s="19"/>
      <c r="AN105" s="20"/>
      <c r="AO105" s="20"/>
      <c r="AP105" s="20"/>
      <c r="AQ105" s="20"/>
      <c r="AR105" s="20"/>
      <c r="AS105" s="20"/>
      <c r="AT105" s="14"/>
      <c r="AU105" s="14"/>
      <c r="AV105" s="14"/>
      <c r="AW105" s="14"/>
      <c r="AX105" s="14"/>
      <c r="AY105" s="14"/>
      <c r="AZ105" s="14"/>
    </row>
    <row r="106" spans="1:52" ht="12.75">
      <c r="A106" s="16" t="s">
        <v>93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5" t="s">
        <v>12</v>
      </c>
      <c r="X106" s="15"/>
      <c r="Y106" s="15"/>
      <c r="Z106" s="15"/>
      <c r="AA106" s="15"/>
      <c r="AB106" s="15"/>
      <c r="AC106" s="15"/>
      <c r="AD106" s="15"/>
      <c r="AE106" s="19"/>
      <c r="AF106" s="20"/>
      <c r="AG106" s="20"/>
      <c r="AH106" s="20"/>
      <c r="AI106" s="20"/>
      <c r="AJ106" s="20"/>
      <c r="AK106" s="20"/>
      <c r="AL106" s="21"/>
      <c r="AM106" s="19"/>
      <c r="AN106" s="20"/>
      <c r="AO106" s="20"/>
      <c r="AP106" s="20"/>
      <c r="AQ106" s="20"/>
      <c r="AR106" s="20"/>
      <c r="AS106" s="20"/>
      <c r="AT106" s="14"/>
      <c r="AU106" s="14"/>
      <c r="AV106" s="14"/>
      <c r="AW106" s="14"/>
      <c r="AX106" s="14"/>
      <c r="AY106" s="14"/>
      <c r="AZ106" s="14"/>
    </row>
    <row r="107" spans="1:52" ht="30.75" customHeight="1">
      <c r="A107" s="16" t="s">
        <v>148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5" t="s">
        <v>149</v>
      </c>
      <c r="X107" s="15"/>
      <c r="Y107" s="15"/>
      <c r="Z107" s="15"/>
      <c r="AA107" s="15"/>
      <c r="AB107" s="15"/>
      <c r="AC107" s="15"/>
      <c r="AD107" s="15"/>
      <c r="AE107" s="19">
        <f>SUM(AM107:AZ107)</f>
        <v>0</v>
      </c>
      <c r="AF107" s="20"/>
      <c r="AG107" s="20"/>
      <c r="AH107" s="20"/>
      <c r="AI107" s="20"/>
      <c r="AJ107" s="20"/>
      <c r="AK107" s="20"/>
      <c r="AL107" s="21"/>
      <c r="AM107" s="19"/>
      <c r="AN107" s="20"/>
      <c r="AO107" s="20"/>
      <c r="AP107" s="20"/>
      <c r="AQ107" s="20"/>
      <c r="AR107" s="20"/>
      <c r="AS107" s="20"/>
      <c r="AT107" s="14"/>
      <c r="AU107" s="14"/>
      <c r="AV107" s="14"/>
      <c r="AW107" s="14"/>
      <c r="AX107" s="14"/>
      <c r="AY107" s="14"/>
      <c r="AZ107" s="14"/>
    </row>
    <row r="108" spans="1:52" ht="69" customHeight="1">
      <c r="A108" s="16" t="s">
        <v>146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5" t="s">
        <v>147</v>
      </c>
      <c r="X108" s="15"/>
      <c r="Y108" s="15"/>
      <c r="Z108" s="15"/>
      <c r="AA108" s="15"/>
      <c r="AB108" s="15"/>
      <c r="AC108" s="15"/>
      <c r="AD108" s="15"/>
      <c r="AE108" s="19">
        <f>SUM(AM108:AZ108)</f>
        <v>0</v>
      </c>
      <c r="AF108" s="20"/>
      <c r="AG108" s="20"/>
      <c r="AH108" s="20"/>
      <c r="AI108" s="20"/>
      <c r="AJ108" s="20"/>
      <c r="AK108" s="20"/>
      <c r="AL108" s="21"/>
      <c r="AM108" s="19"/>
      <c r="AN108" s="20"/>
      <c r="AO108" s="20"/>
      <c r="AP108" s="20"/>
      <c r="AQ108" s="20"/>
      <c r="AR108" s="20"/>
      <c r="AS108" s="20"/>
      <c r="AT108" s="14"/>
      <c r="AU108" s="14"/>
      <c r="AV108" s="14"/>
      <c r="AW108" s="14"/>
      <c r="AX108" s="14"/>
      <c r="AY108" s="14"/>
      <c r="AZ108" s="14"/>
    </row>
    <row r="109" spans="1:52" ht="27" customHeight="1">
      <c r="A109" s="16" t="s">
        <v>158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5" t="s">
        <v>150</v>
      </c>
      <c r="X109" s="15"/>
      <c r="Y109" s="15"/>
      <c r="Z109" s="15"/>
      <c r="AA109" s="15"/>
      <c r="AB109" s="15"/>
      <c r="AC109" s="15"/>
      <c r="AD109" s="15"/>
      <c r="AE109" s="19">
        <f>SUM(AM109:AZ109)</f>
        <v>0</v>
      </c>
      <c r="AF109" s="20"/>
      <c r="AG109" s="20"/>
      <c r="AH109" s="20"/>
      <c r="AI109" s="20"/>
      <c r="AJ109" s="20"/>
      <c r="AK109" s="20"/>
      <c r="AL109" s="21"/>
      <c r="AM109" s="19"/>
      <c r="AN109" s="20"/>
      <c r="AO109" s="20"/>
      <c r="AP109" s="20"/>
      <c r="AQ109" s="20"/>
      <c r="AR109" s="20"/>
      <c r="AS109" s="20"/>
      <c r="AT109" s="14"/>
      <c r="AU109" s="14"/>
      <c r="AV109" s="14"/>
      <c r="AW109" s="14"/>
      <c r="AX109" s="14"/>
      <c r="AY109" s="14"/>
      <c r="AZ109" s="14"/>
    </row>
    <row r="110" spans="1:52" s="10" customFormat="1" ht="13.5" customHeight="1">
      <c r="A110" s="45" t="s">
        <v>174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23" t="s">
        <v>150</v>
      </c>
      <c r="X110" s="23"/>
      <c r="Y110" s="23"/>
      <c r="Z110" s="23"/>
      <c r="AA110" s="23"/>
      <c r="AB110" s="23"/>
      <c r="AC110" s="23"/>
      <c r="AD110" s="23"/>
      <c r="AE110" s="24">
        <f>SUM(AM110:AZ110)</f>
        <v>0</v>
      </c>
      <c r="AF110" s="25"/>
      <c r="AG110" s="25"/>
      <c r="AH110" s="25"/>
      <c r="AI110" s="25"/>
      <c r="AJ110" s="25"/>
      <c r="AK110" s="25"/>
      <c r="AL110" s="26"/>
      <c r="AM110" s="24"/>
      <c r="AN110" s="25"/>
      <c r="AO110" s="25"/>
      <c r="AP110" s="25"/>
      <c r="AQ110" s="25"/>
      <c r="AR110" s="25"/>
      <c r="AS110" s="25"/>
      <c r="AT110" s="12"/>
      <c r="AU110" s="12"/>
      <c r="AV110" s="12"/>
      <c r="AW110" s="12"/>
      <c r="AX110" s="12"/>
      <c r="AY110" s="12"/>
      <c r="AZ110" s="12"/>
    </row>
    <row r="111" spans="1:52" ht="12.75">
      <c r="A111" s="16" t="s">
        <v>93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15"/>
      <c r="X111" s="15"/>
      <c r="Y111" s="15"/>
      <c r="Z111" s="15"/>
      <c r="AA111" s="15"/>
      <c r="AB111" s="15"/>
      <c r="AC111" s="15"/>
      <c r="AD111" s="15"/>
      <c r="AE111" s="19"/>
      <c r="AF111" s="20"/>
      <c r="AG111" s="20"/>
      <c r="AH111" s="20"/>
      <c r="AI111" s="20"/>
      <c r="AJ111" s="20"/>
      <c r="AK111" s="20"/>
      <c r="AL111" s="21"/>
      <c r="AM111" s="19"/>
      <c r="AN111" s="20"/>
      <c r="AO111" s="20"/>
      <c r="AP111" s="20"/>
      <c r="AQ111" s="20"/>
      <c r="AR111" s="20"/>
      <c r="AS111" s="20"/>
      <c r="AT111" s="14"/>
      <c r="AU111" s="14"/>
      <c r="AV111" s="14"/>
      <c r="AW111" s="14"/>
      <c r="AX111" s="14"/>
      <c r="AY111" s="14"/>
      <c r="AZ111" s="14"/>
    </row>
    <row r="112" spans="1:52" ht="28.5" customHeight="1">
      <c r="A112" s="16" t="s">
        <v>68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8"/>
      <c r="W112" s="15" t="s">
        <v>12</v>
      </c>
      <c r="X112" s="15"/>
      <c r="Y112" s="15"/>
      <c r="Z112" s="15"/>
      <c r="AA112" s="15"/>
      <c r="AB112" s="15"/>
      <c r="AC112" s="15"/>
      <c r="AD112" s="15"/>
      <c r="AE112" s="19">
        <f>AM112</f>
        <v>0</v>
      </c>
      <c r="AF112" s="20"/>
      <c r="AG112" s="20"/>
      <c r="AH112" s="20"/>
      <c r="AI112" s="20"/>
      <c r="AJ112" s="20"/>
      <c r="AK112" s="20"/>
      <c r="AL112" s="21"/>
      <c r="AM112" s="14">
        <f>SUM(AM99+AM100-AM113)</f>
        <v>0</v>
      </c>
      <c r="AN112" s="14"/>
      <c r="AO112" s="14"/>
      <c r="AP112" s="14"/>
      <c r="AQ112" s="14"/>
      <c r="AR112" s="14"/>
      <c r="AS112" s="14"/>
      <c r="AT112" s="14">
        <f>SUM(AT99+AT100-AT113)</f>
        <v>0</v>
      </c>
      <c r="AU112" s="14"/>
      <c r="AV112" s="14"/>
      <c r="AW112" s="14"/>
      <c r="AX112" s="14"/>
      <c r="AY112" s="14"/>
      <c r="AZ112" s="14"/>
    </row>
    <row r="113" spans="1:52" ht="12.75">
      <c r="A113" s="45" t="s">
        <v>144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23">
        <v>900</v>
      </c>
      <c r="X113" s="23"/>
      <c r="Y113" s="23"/>
      <c r="Z113" s="23"/>
      <c r="AA113" s="23"/>
      <c r="AB113" s="23"/>
      <c r="AC113" s="23"/>
      <c r="AD113" s="23"/>
      <c r="AE113" s="12">
        <f>AE115+AE120+AE136+AE139+AE143+AE144</f>
        <v>25980995.16</v>
      </c>
      <c r="AF113" s="12"/>
      <c r="AG113" s="12"/>
      <c r="AH113" s="12"/>
      <c r="AI113" s="12"/>
      <c r="AJ113" s="12"/>
      <c r="AK113" s="12"/>
      <c r="AL113" s="12"/>
      <c r="AM113" s="12">
        <f>AM115+AM120+AM136+AM139+AM143+AM144</f>
        <v>25980995.16</v>
      </c>
      <c r="AN113" s="12"/>
      <c r="AO113" s="12"/>
      <c r="AP113" s="12"/>
      <c r="AQ113" s="12"/>
      <c r="AR113" s="12"/>
      <c r="AS113" s="12"/>
      <c r="AT113" s="12">
        <f>AT115+AT120+AT136+AT139+AT143+AT144</f>
        <v>0</v>
      </c>
      <c r="AU113" s="12"/>
      <c r="AV113" s="12"/>
      <c r="AW113" s="12"/>
      <c r="AX113" s="12"/>
      <c r="AY113" s="12"/>
      <c r="AZ113" s="12"/>
    </row>
    <row r="114" spans="1:52" ht="30" customHeight="1">
      <c r="A114" s="16" t="s">
        <v>13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15"/>
      <c r="X114" s="15"/>
      <c r="Y114" s="15"/>
      <c r="Z114" s="15"/>
      <c r="AA114" s="15"/>
      <c r="AB114" s="15"/>
      <c r="AC114" s="15"/>
      <c r="AD114" s="15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s="10" customFormat="1" ht="30" customHeight="1">
      <c r="A115" s="45" t="s">
        <v>69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23">
        <v>210</v>
      </c>
      <c r="X115" s="23"/>
      <c r="Y115" s="23"/>
      <c r="Z115" s="23"/>
      <c r="AA115" s="23"/>
      <c r="AB115" s="23"/>
      <c r="AC115" s="23"/>
      <c r="AD115" s="23"/>
      <c r="AE115" s="12">
        <f>AE119+AE118+AE117</f>
        <v>21785357.83</v>
      </c>
      <c r="AF115" s="12"/>
      <c r="AG115" s="12"/>
      <c r="AH115" s="12"/>
      <c r="AI115" s="12"/>
      <c r="AJ115" s="12"/>
      <c r="AK115" s="12"/>
      <c r="AL115" s="12"/>
      <c r="AM115" s="12">
        <f>AM117+AM118+AM119</f>
        <v>21785357.83</v>
      </c>
      <c r="AN115" s="12"/>
      <c r="AO115" s="12"/>
      <c r="AP115" s="12"/>
      <c r="AQ115" s="12"/>
      <c r="AR115" s="12"/>
      <c r="AS115" s="12"/>
      <c r="AT115" s="12">
        <f>AT117+AT118+AT119</f>
        <v>0</v>
      </c>
      <c r="AU115" s="12"/>
      <c r="AV115" s="12"/>
      <c r="AW115" s="12"/>
      <c r="AX115" s="12"/>
      <c r="AY115" s="12"/>
      <c r="AZ115" s="12"/>
    </row>
    <row r="116" spans="1:52" ht="30" customHeight="1">
      <c r="A116" s="16" t="s">
        <v>9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5"/>
      <c r="X116" s="15"/>
      <c r="Y116" s="15"/>
      <c r="Z116" s="15"/>
      <c r="AA116" s="15"/>
      <c r="AB116" s="15"/>
      <c r="AC116" s="15"/>
      <c r="AD116" s="15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0" customHeight="1">
      <c r="A117" s="16" t="s">
        <v>70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5">
        <v>211</v>
      </c>
      <c r="X117" s="15"/>
      <c r="Y117" s="15"/>
      <c r="Z117" s="15"/>
      <c r="AA117" s="15"/>
      <c r="AB117" s="15"/>
      <c r="AC117" s="15"/>
      <c r="AD117" s="15"/>
      <c r="AE117" s="14">
        <f>SUM(AM117:AZ117)</f>
        <v>16732418.29</v>
      </c>
      <c r="AF117" s="14"/>
      <c r="AG117" s="14"/>
      <c r="AH117" s="14"/>
      <c r="AI117" s="14"/>
      <c r="AJ117" s="14"/>
      <c r="AK117" s="14"/>
      <c r="AL117" s="14"/>
      <c r="AM117" s="14">
        <v>16732418.29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0" customHeight="1">
      <c r="A118" s="16" t="s">
        <v>71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15">
        <v>212</v>
      </c>
      <c r="X118" s="15"/>
      <c r="Y118" s="15"/>
      <c r="Z118" s="15"/>
      <c r="AA118" s="15"/>
      <c r="AB118" s="15"/>
      <c r="AC118" s="15"/>
      <c r="AD118" s="15"/>
      <c r="AE118" s="14">
        <f>SUM(AM118:AZ118)</f>
        <v>25308.95</v>
      </c>
      <c r="AF118" s="14"/>
      <c r="AG118" s="14"/>
      <c r="AH118" s="14"/>
      <c r="AI118" s="14"/>
      <c r="AJ118" s="14"/>
      <c r="AK118" s="14"/>
      <c r="AL118" s="14"/>
      <c r="AM118" s="14">
        <v>25308.95</v>
      </c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0" customHeight="1">
      <c r="A119" s="16" t="s">
        <v>72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15">
        <v>213</v>
      </c>
      <c r="X119" s="15"/>
      <c r="Y119" s="15"/>
      <c r="Z119" s="15"/>
      <c r="AA119" s="15"/>
      <c r="AB119" s="15"/>
      <c r="AC119" s="15"/>
      <c r="AD119" s="15"/>
      <c r="AE119" s="14">
        <f>SUM(AM119:AZ119)</f>
        <v>5027630.59</v>
      </c>
      <c r="AF119" s="14"/>
      <c r="AG119" s="14"/>
      <c r="AH119" s="14"/>
      <c r="AI119" s="14"/>
      <c r="AJ119" s="14"/>
      <c r="AK119" s="14"/>
      <c r="AL119" s="14"/>
      <c r="AM119" s="14">
        <v>5027630.59</v>
      </c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s="10" customFormat="1" ht="30" customHeight="1">
      <c r="A120" s="45" t="s">
        <v>90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23">
        <v>220</v>
      </c>
      <c r="X120" s="23"/>
      <c r="Y120" s="23"/>
      <c r="Z120" s="23"/>
      <c r="AA120" s="23"/>
      <c r="AB120" s="23"/>
      <c r="AC120" s="23"/>
      <c r="AD120" s="23"/>
      <c r="AE120" s="12">
        <f>AE122+AE123+AE124+AE129+AE130+AE135</f>
        <v>1786762.92</v>
      </c>
      <c r="AF120" s="12"/>
      <c r="AG120" s="12"/>
      <c r="AH120" s="12"/>
      <c r="AI120" s="12"/>
      <c r="AJ120" s="12"/>
      <c r="AK120" s="12"/>
      <c r="AL120" s="12"/>
      <c r="AM120" s="12">
        <f>AM122+AM123+AM124+AM129+AM130+AM135</f>
        <v>1786762.92</v>
      </c>
      <c r="AN120" s="12"/>
      <c r="AO120" s="12"/>
      <c r="AP120" s="12"/>
      <c r="AQ120" s="12"/>
      <c r="AR120" s="12"/>
      <c r="AS120" s="12"/>
      <c r="AT120" s="12">
        <f>AT122+AT123+AT124+AT129+AT130+AT135</f>
        <v>0</v>
      </c>
      <c r="AU120" s="12"/>
      <c r="AV120" s="12"/>
      <c r="AW120" s="12"/>
      <c r="AX120" s="12"/>
      <c r="AY120" s="12"/>
      <c r="AZ120" s="12"/>
    </row>
    <row r="121" spans="1:52" ht="30" customHeight="1">
      <c r="A121" s="16" t="s">
        <v>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5"/>
      <c r="X121" s="15"/>
      <c r="Y121" s="15"/>
      <c r="Z121" s="15"/>
      <c r="AA121" s="15"/>
      <c r="AB121" s="15"/>
      <c r="AC121" s="15"/>
      <c r="AD121" s="15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0" customHeight="1">
      <c r="A122" s="16" t="s">
        <v>73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8"/>
      <c r="W122" s="15">
        <v>221</v>
      </c>
      <c r="X122" s="15"/>
      <c r="Y122" s="15"/>
      <c r="Z122" s="15"/>
      <c r="AA122" s="15"/>
      <c r="AB122" s="15"/>
      <c r="AC122" s="15"/>
      <c r="AD122" s="15"/>
      <c r="AE122" s="14">
        <f>SUM(AM122:AZ122)</f>
        <v>58799.52</v>
      </c>
      <c r="AF122" s="14"/>
      <c r="AG122" s="14"/>
      <c r="AH122" s="14"/>
      <c r="AI122" s="14"/>
      <c r="AJ122" s="14"/>
      <c r="AK122" s="14"/>
      <c r="AL122" s="14"/>
      <c r="AM122" s="14">
        <v>58799.52</v>
      </c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0" customHeight="1">
      <c r="A123" s="16" t="s">
        <v>74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5">
        <v>222</v>
      </c>
      <c r="X123" s="15"/>
      <c r="Y123" s="15"/>
      <c r="Z123" s="15"/>
      <c r="AA123" s="15"/>
      <c r="AB123" s="15"/>
      <c r="AC123" s="15"/>
      <c r="AD123" s="15"/>
      <c r="AE123" s="14">
        <f>SUM(AM123:AZ123)</f>
        <v>0</v>
      </c>
      <c r="AF123" s="14"/>
      <c r="AG123" s="14"/>
      <c r="AH123" s="14"/>
      <c r="AI123" s="14"/>
      <c r="AJ123" s="14"/>
      <c r="AK123" s="14"/>
      <c r="AL123" s="14"/>
      <c r="AM123" s="14">
        <v>0</v>
      </c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s="10" customFormat="1" ht="30" customHeight="1">
      <c r="A124" s="45" t="s">
        <v>75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23">
        <v>223</v>
      </c>
      <c r="X124" s="23"/>
      <c r="Y124" s="23"/>
      <c r="Z124" s="23"/>
      <c r="AA124" s="23"/>
      <c r="AB124" s="23"/>
      <c r="AC124" s="23"/>
      <c r="AD124" s="23"/>
      <c r="AE124" s="12">
        <f>SUM(AM124:AZ124)</f>
        <v>890666.84</v>
      </c>
      <c r="AF124" s="12"/>
      <c r="AG124" s="12"/>
      <c r="AH124" s="12"/>
      <c r="AI124" s="12"/>
      <c r="AJ124" s="12"/>
      <c r="AK124" s="12"/>
      <c r="AL124" s="12"/>
      <c r="AM124" s="12">
        <f>AM126+AM127+AM128</f>
        <v>890666.84</v>
      </c>
      <c r="AN124" s="12"/>
      <c r="AO124" s="12"/>
      <c r="AP124" s="12"/>
      <c r="AQ124" s="12"/>
      <c r="AR124" s="12"/>
      <c r="AS124" s="12"/>
      <c r="AT124" s="12">
        <f>AT126+AT127+AT128</f>
        <v>0</v>
      </c>
      <c r="AU124" s="12"/>
      <c r="AV124" s="12"/>
      <c r="AW124" s="12"/>
      <c r="AX124" s="12"/>
      <c r="AY124" s="12"/>
      <c r="AZ124" s="12"/>
    </row>
    <row r="125" spans="1:52" ht="30" customHeight="1">
      <c r="A125" s="16" t="s">
        <v>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5"/>
      <c r="X125" s="15"/>
      <c r="Y125" s="15"/>
      <c r="Z125" s="15"/>
      <c r="AA125" s="15"/>
      <c r="AB125" s="15"/>
      <c r="AC125" s="15"/>
      <c r="AD125" s="15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0" customHeight="1">
      <c r="A126" s="16" t="s">
        <v>102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5" t="s">
        <v>99</v>
      </c>
      <c r="X126" s="15"/>
      <c r="Y126" s="15"/>
      <c r="Z126" s="15"/>
      <c r="AA126" s="15"/>
      <c r="AB126" s="15"/>
      <c r="AC126" s="15"/>
      <c r="AD126" s="15"/>
      <c r="AE126" s="14">
        <f>SUM(AM126:AZ126)</f>
        <v>579206.92</v>
      </c>
      <c r="AF126" s="14"/>
      <c r="AG126" s="14"/>
      <c r="AH126" s="14"/>
      <c r="AI126" s="14"/>
      <c r="AJ126" s="14"/>
      <c r="AK126" s="14"/>
      <c r="AL126" s="14"/>
      <c r="AM126" s="14">
        <v>579206.92</v>
      </c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0" customHeight="1">
      <c r="A127" s="16" t="s">
        <v>103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5" t="s">
        <v>100</v>
      </c>
      <c r="X127" s="15"/>
      <c r="Y127" s="15"/>
      <c r="Z127" s="15"/>
      <c r="AA127" s="15"/>
      <c r="AB127" s="15"/>
      <c r="AC127" s="15"/>
      <c r="AD127" s="15"/>
      <c r="AE127" s="14">
        <f>SUM(AM127:AZ127)</f>
        <v>187557.06</v>
      </c>
      <c r="AF127" s="14"/>
      <c r="AG127" s="14"/>
      <c r="AH127" s="14"/>
      <c r="AI127" s="14"/>
      <c r="AJ127" s="14"/>
      <c r="AK127" s="14"/>
      <c r="AL127" s="14"/>
      <c r="AM127" s="14">
        <v>187557.06</v>
      </c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0" customHeight="1">
      <c r="A128" s="16" t="s">
        <v>104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5" t="s">
        <v>101</v>
      </c>
      <c r="X128" s="15"/>
      <c r="Y128" s="15"/>
      <c r="Z128" s="15"/>
      <c r="AA128" s="15"/>
      <c r="AB128" s="15"/>
      <c r="AC128" s="15"/>
      <c r="AD128" s="15"/>
      <c r="AE128" s="14">
        <f>SUM(AM128:AZ128)</f>
        <v>123902.86</v>
      </c>
      <c r="AF128" s="14"/>
      <c r="AG128" s="14"/>
      <c r="AH128" s="14"/>
      <c r="AI128" s="14"/>
      <c r="AJ128" s="14"/>
      <c r="AK128" s="14"/>
      <c r="AL128" s="14"/>
      <c r="AM128" s="14">
        <v>123902.86</v>
      </c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0" customHeight="1">
      <c r="A129" s="16" t="s">
        <v>76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8"/>
      <c r="W129" s="15">
        <v>224</v>
      </c>
      <c r="X129" s="15"/>
      <c r="Y129" s="15"/>
      <c r="Z129" s="15"/>
      <c r="AA129" s="15"/>
      <c r="AB129" s="15"/>
      <c r="AC129" s="15"/>
      <c r="AD129" s="15"/>
      <c r="AE129" s="14">
        <f>SUM(AM129:AZ129)</f>
        <v>0</v>
      </c>
      <c r="AF129" s="14"/>
      <c r="AG129" s="14"/>
      <c r="AH129" s="14"/>
      <c r="AI129" s="14"/>
      <c r="AJ129" s="14"/>
      <c r="AK129" s="14"/>
      <c r="AL129" s="14"/>
      <c r="AM129" s="14">
        <v>0</v>
      </c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s="10" customFormat="1" ht="30" customHeight="1">
      <c r="A130" s="45" t="s">
        <v>119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23">
        <v>225</v>
      </c>
      <c r="X130" s="23"/>
      <c r="Y130" s="23"/>
      <c r="Z130" s="23"/>
      <c r="AA130" s="23"/>
      <c r="AB130" s="23"/>
      <c r="AC130" s="23"/>
      <c r="AD130" s="23"/>
      <c r="AE130" s="12">
        <f>SUM(AM130:AZ130)</f>
        <v>376406.06</v>
      </c>
      <c r="AF130" s="12"/>
      <c r="AG130" s="12"/>
      <c r="AH130" s="12"/>
      <c r="AI130" s="12"/>
      <c r="AJ130" s="12"/>
      <c r="AK130" s="12"/>
      <c r="AL130" s="12"/>
      <c r="AM130" s="12">
        <f>AM132+AM133+AM134</f>
        <v>376406.06</v>
      </c>
      <c r="AN130" s="12"/>
      <c r="AO130" s="12"/>
      <c r="AP130" s="12"/>
      <c r="AQ130" s="12"/>
      <c r="AR130" s="12"/>
      <c r="AS130" s="12"/>
      <c r="AT130" s="12">
        <f>AT132+AT133+AT134</f>
        <v>0</v>
      </c>
      <c r="AU130" s="12"/>
      <c r="AV130" s="12"/>
      <c r="AW130" s="12"/>
      <c r="AX130" s="12"/>
      <c r="AY130" s="12"/>
      <c r="AZ130" s="12"/>
    </row>
    <row r="131" spans="1:52" ht="30" customHeight="1">
      <c r="A131" s="16" t="s">
        <v>13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5"/>
      <c r="X131" s="15"/>
      <c r="Y131" s="15"/>
      <c r="Z131" s="15"/>
      <c r="AA131" s="15"/>
      <c r="AB131" s="15"/>
      <c r="AC131" s="15"/>
      <c r="AD131" s="15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0" customHeight="1">
      <c r="A132" s="16" t="s">
        <v>105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5" t="s">
        <v>108</v>
      </c>
      <c r="X132" s="15"/>
      <c r="Y132" s="15"/>
      <c r="Z132" s="15"/>
      <c r="AA132" s="15"/>
      <c r="AB132" s="15"/>
      <c r="AC132" s="15"/>
      <c r="AD132" s="15"/>
      <c r="AE132" s="14">
        <f>SUM(AM132:AZ132)</f>
        <v>145068.77</v>
      </c>
      <c r="AF132" s="14"/>
      <c r="AG132" s="14"/>
      <c r="AH132" s="14"/>
      <c r="AI132" s="14"/>
      <c r="AJ132" s="14"/>
      <c r="AK132" s="14"/>
      <c r="AL132" s="14"/>
      <c r="AM132" s="14">
        <v>145068.77</v>
      </c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0" customHeight="1">
      <c r="A133" s="16" t="s">
        <v>106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5" t="s">
        <v>109</v>
      </c>
      <c r="X133" s="15"/>
      <c r="Y133" s="15"/>
      <c r="Z133" s="15"/>
      <c r="AA133" s="15"/>
      <c r="AB133" s="15"/>
      <c r="AC133" s="15"/>
      <c r="AD133" s="15"/>
      <c r="AE133" s="14">
        <f>SUM(AM133:AZ133)</f>
        <v>0</v>
      </c>
      <c r="AF133" s="14"/>
      <c r="AG133" s="14"/>
      <c r="AH133" s="14"/>
      <c r="AI133" s="14"/>
      <c r="AJ133" s="14"/>
      <c r="AK133" s="14"/>
      <c r="AL133" s="14"/>
      <c r="AM133" s="14">
        <v>0</v>
      </c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7" ht="30" customHeight="1">
      <c r="A134" s="16" t="s">
        <v>107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15" t="s">
        <v>110</v>
      </c>
      <c r="X134" s="15"/>
      <c r="Y134" s="15"/>
      <c r="Z134" s="15"/>
      <c r="AA134" s="15"/>
      <c r="AB134" s="15"/>
      <c r="AC134" s="15"/>
      <c r="AD134" s="15"/>
      <c r="AE134" s="14">
        <f>SUM(AM134:AZ134)</f>
        <v>231337.29</v>
      </c>
      <c r="AF134" s="14"/>
      <c r="AG134" s="14"/>
      <c r="AH134" s="14"/>
      <c r="AI134" s="14"/>
      <c r="AJ134" s="14"/>
      <c r="AK134" s="14"/>
      <c r="AL134" s="14"/>
      <c r="AM134" s="22">
        <v>231337.29</v>
      </c>
      <c r="AN134" s="22"/>
      <c r="AO134" s="22"/>
      <c r="AP134" s="22"/>
      <c r="AQ134" s="22"/>
      <c r="AR134" s="22"/>
      <c r="AS134" s="22"/>
      <c r="AT134" s="14"/>
      <c r="AU134" s="14"/>
      <c r="AV134" s="14"/>
      <c r="AW134" s="14"/>
      <c r="AX134" s="14"/>
      <c r="AY134" s="14"/>
      <c r="AZ134" s="14"/>
      <c r="BE134" s="11"/>
    </row>
    <row r="135" spans="1:52" s="10" customFormat="1" ht="30" customHeight="1">
      <c r="A135" s="45" t="s">
        <v>77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23">
        <v>226</v>
      </c>
      <c r="X135" s="23"/>
      <c r="Y135" s="23"/>
      <c r="Z135" s="23"/>
      <c r="AA135" s="23"/>
      <c r="AB135" s="23"/>
      <c r="AC135" s="23"/>
      <c r="AD135" s="23"/>
      <c r="AE135" s="12">
        <f>SUM(AM135:AZ135)</f>
        <v>460890.5</v>
      </c>
      <c r="AF135" s="12"/>
      <c r="AG135" s="12"/>
      <c r="AH135" s="12"/>
      <c r="AI135" s="12"/>
      <c r="AJ135" s="12"/>
      <c r="AK135" s="12"/>
      <c r="AL135" s="12"/>
      <c r="AM135" s="44">
        <v>460890.5</v>
      </c>
      <c r="AN135" s="44"/>
      <c r="AO135" s="44"/>
      <c r="AP135" s="44"/>
      <c r="AQ135" s="44"/>
      <c r="AR135" s="44"/>
      <c r="AS135" s="44"/>
      <c r="AT135" s="12"/>
      <c r="AU135" s="12"/>
      <c r="AV135" s="12"/>
      <c r="AW135" s="12"/>
      <c r="AX135" s="12"/>
      <c r="AY135" s="12"/>
      <c r="AZ135" s="12"/>
    </row>
    <row r="136" spans="1:52" s="10" customFormat="1" ht="30" customHeight="1">
      <c r="A136" s="45" t="s">
        <v>87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7"/>
      <c r="W136" s="23">
        <v>240</v>
      </c>
      <c r="X136" s="23"/>
      <c r="Y136" s="23"/>
      <c r="Z136" s="23"/>
      <c r="AA136" s="23"/>
      <c r="AB136" s="23"/>
      <c r="AC136" s="23"/>
      <c r="AD136" s="23"/>
      <c r="AE136" s="12">
        <f>AE138</f>
        <v>0</v>
      </c>
      <c r="AF136" s="12"/>
      <c r="AG136" s="12"/>
      <c r="AH136" s="12"/>
      <c r="AI136" s="12"/>
      <c r="AJ136" s="12"/>
      <c r="AK136" s="12"/>
      <c r="AL136" s="12"/>
      <c r="AM136" s="12">
        <f>AM138</f>
        <v>0</v>
      </c>
      <c r="AN136" s="12"/>
      <c r="AO136" s="12"/>
      <c r="AP136" s="12"/>
      <c r="AQ136" s="12"/>
      <c r="AR136" s="12"/>
      <c r="AS136" s="12"/>
      <c r="AT136" s="12">
        <f>AT138</f>
        <v>0</v>
      </c>
      <c r="AU136" s="12"/>
      <c r="AV136" s="12"/>
      <c r="AW136" s="12"/>
      <c r="AX136" s="12"/>
      <c r="AY136" s="12"/>
      <c r="AZ136" s="12"/>
    </row>
    <row r="137" spans="1:52" ht="30" customHeight="1">
      <c r="A137" s="16" t="s">
        <v>9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5"/>
      <c r="X137" s="15"/>
      <c r="Y137" s="15"/>
      <c r="Z137" s="15"/>
      <c r="AA137" s="15"/>
      <c r="AB137" s="15"/>
      <c r="AC137" s="15"/>
      <c r="AD137" s="15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s="10" customFormat="1" ht="30" customHeight="1">
      <c r="A138" s="45" t="s">
        <v>78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7"/>
      <c r="W138" s="23">
        <v>241</v>
      </c>
      <c r="X138" s="23"/>
      <c r="Y138" s="23"/>
      <c r="Z138" s="23"/>
      <c r="AA138" s="23"/>
      <c r="AB138" s="23"/>
      <c r="AC138" s="23"/>
      <c r="AD138" s="23"/>
      <c r="AE138" s="12">
        <f>SUM(AM138:AZ138)</f>
        <v>0</v>
      </c>
      <c r="AF138" s="12"/>
      <c r="AG138" s="12"/>
      <c r="AH138" s="12"/>
      <c r="AI138" s="12"/>
      <c r="AJ138" s="12"/>
      <c r="AK138" s="12"/>
      <c r="AL138" s="12"/>
      <c r="AM138" s="12">
        <v>0</v>
      </c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s="10" customFormat="1" ht="30" customHeight="1">
      <c r="A139" s="45" t="s">
        <v>88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7"/>
      <c r="W139" s="23">
        <v>260</v>
      </c>
      <c r="X139" s="23"/>
      <c r="Y139" s="23"/>
      <c r="Z139" s="23"/>
      <c r="AA139" s="23"/>
      <c r="AB139" s="23"/>
      <c r="AC139" s="23"/>
      <c r="AD139" s="23"/>
      <c r="AE139" s="12">
        <f>AE141+AE142</f>
        <v>0</v>
      </c>
      <c r="AF139" s="12"/>
      <c r="AG139" s="12"/>
      <c r="AH139" s="12"/>
      <c r="AI139" s="12"/>
      <c r="AJ139" s="12"/>
      <c r="AK139" s="12"/>
      <c r="AL139" s="12"/>
      <c r="AM139" s="12">
        <f>AM141+AM142</f>
        <v>0</v>
      </c>
      <c r="AN139" s="12"/>
      <c r="AO139" s="12"/>
      <c r="AP139" s="12"/>
      <c r="AQ139" s="12"/>
      <c r="AR139" s="12"/>
      <c r="AS139" s="12"/>
      <c r="AT139" s="12">
        <f>AT141+AT142</f>
        <v>0</v>
      </c>
      <c r="AU139" s="12"/>
      <c r="AV139" s="12"/>
      <c r="AW139" s="12"/>
      <c r="AX139" s="12"/>
      <c r="AY139" s="12"/>
      <c r="AZ139" s="12"/>
    </row>
    <row r="140" spans="1:52" ht="30" customHeight="1">
      <c r="A140" s="16" t="s">
        <v>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5"/>
      <c r="X140" s="15"/>
      <c r="Y140" s="15"/>
      <c r="Z140" s="15"/>
      <c r="AA140" s="15"/>
      <c r="AB140" s="15"/>
      <c r="AC140" s="15"/>
      <c r="AD140" s="15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s="10" customFormat="1" ht="30" customHeight="1">
      <c r="A141" s="45" t="s">
        <v>79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7"/>
      <c r="W141" s="23">
        <v>262</v>
      </c>
      <c r="X141" s="23"/>
      <c r="Y141" s="23"/>
      <c r="Z141" s="23"/>
      <c r="AA141" s="23"/>
      <c r="AB141" s="23"/>
      <c r="AC141" s="23"/>
      <c r="AD141" s="23"/>
      <c r="AE141" s="12">
        <f>SUM(AM141:AZ141)</f>
        <v>0</v>
      </c>
      <c r="AF141" s="12"/>
      <c r="AG141" s="12"/>
      <c r="AH141" s="12"/>
      <c r="AI141" s="12"/>
      <c r="AJ141" s="12"/>
      <c r="AK141" s="12"/>
      <c r="AL141" s="12"/>
      <c r="AM141" s="12">
        <v>0</v>
      </c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s="10" customFormat="1" ht="30" customHeight="1">
      <c r="A142" s="45" t="s">
        <v>80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7"/>
      <c r="W142" s="23">
        <v>263</v>
      </c>
      <c r="X142" s="23"/>
      <c r="Y142" s="23"/>
      <c r="Z142" s="23"/>
      <c r="AA142" s="23"/>
      <c r="AB142" s="23"/>
      <c r="AC142" s="23"/>
      <c r="AD142" s="23"/>
      <c r="AE142" s="12">
        <f>SUM(AM142:AZ142)</f>
        <v>0</v>
      </c>
      <c r="AF142" s="12"/>
      <c r="AG142" s="12"/>
      <c r="AH142" s="12"/>
      <c r="AI142" s="12"/>
      <c r="AJ142" s="12"/>
      <c r="AK142" s="12"/>
      <c r="AL142" s="12"/>
      <c r="AM142" s="12">
        <v>0</v>
      </c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s="10" customFormat="1" ht="30" customHeight="1">
      <c r="A143" s="45" t="s">
        <v>81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7"/>
      <c r="W143" s="23">
        <v>290</v>
      </c>
      <c r="X143" s="23"/>
      <c r="Y143" s="23"/>
      <c r="Z143" s="23"/>
      <c r="AA143" s="23"/>
      <c r="AB143" s="23"/>
      <c r="AC143" s="23"/>
      <c r="AD143" s="23"/>
      <c r="AE143" s="12">
        <f>SUM(AM143:AZ143)</f>
        <v>1631180.38</v>
      </c>
      <c r="AF143" s="12"/>
      <c r="AG143" s="12"/>
      <c r="AH143" s="12"/>
      <c r="AI143" s="12"/>
      <c r="AJ143" s="12"/>
      <c r="AK143" s="12"/>
      <c r="AL143" s="12"/>
      <c r="AM143" s="12">
        <v>1631180.38</v>
      </c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s="10" customFormat="1" ht="30" customHeight="1">
      <c r="A144" s="45" t="s">
        <v>14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23">
        <v>300</v>
      </c>
      <c r="X144" s="23"/>
      <c r="Y144" s="23"/>
      <c r="Z144" s="23"/>
      <c r="AA144" s="23"/>
      <c r="AB144" s="23"/>
      <c r="AC144" s="23"/>
      <c r="AD144" s="23"/>
      <c r="AE144" s="12">
        <f>AE146+AE150+AE151+AE152</f>
        <v>777694.0299999999</v>
      </c>
      <c r="AF144" s="12"/>
      <c r="AG144" s="12"/>
      <c r="AH144" s="12"/>
      <c r="AI144" s="12"/>
      <c r="AJ144" s="12"/>
      <c r="AK144" s="12"/>
      <c r="AL144" s="12"/>
      <c r="AM144" s="12">
        <f>AM146+AM150+AM151+AM152</f>
        <v>777694.0299999999</v>
      </c>
      <c r="AN144" s="12"/>
      <c r="AO144" s="12"/>
      <c r="AP144" s="12"/>
      <c r="AQ144" s="12"/>
      <c r="AR144" s="12"/>
      <c r="AS144" s="12"/>
      <c r="AT144" s="12">
        <f>AT146+AT150+AT151+AT152</f>
        <v>0</v>
      </c>
      <c r="AU144" s="12"/>
      <c r="AV144" s="12"/>
      <c r="AW144" s="12"/>
      <c r="AX144" s="12"/>
      <c r="AY144" s="12"/>
      <c r="AZ144" s="12"/>
    </row>
    <row r="145" spans="1:52" ht="30" customHeight="1">
      <c r="A145" s="16" t="s">
        <v>9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5"/>
      <c r="X145" s="15"/>
      <c r="Y145" s="15"/>
      <c r="Z145" s="15"/>
      <c r="AA145" s="15"/>
      <c r="AB145" s="15"/>
      <c r="AC145" s="15"/>
      <c r="AD145" s="15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0" customHeight="1">
      <c r="A146" s="16" t="s">
        <v>120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8"/>
      <c r="W146" s="15">
        <v>310</v>
      </c>
      <c r="X146" s="15"/>
      <c r="Y146" s="15"/>
      <c r="Z146" s="15"/>
      <c r="AA146" s="15"/>
      <c r="AB146" s="15"/>
      <c r="AC146" s="15"/>
      <c r="AD146" s="15"/>
      <c r="AE146" s="14">
        <f>AE147+AE148+AE149</f>
        <v>726601.83</v>
      </c>
      <c r="AF146" s="14"/>
      <c r="AG146" s="14"/>
      <c r="AH146" s="14"/>
      <c r="AI146" s="14"/>
      <c r="AJ146" s="14"/>
      <c r="AK146" s="14"/>
      <c r="AL146" s="14"/>
      <c r="AM146" s="14">
        <f>AM147+AM148+AM149</f>
        <v>726601.83</v>
      </c>
      <c r="AN146" s="14"/>
      <c r="AO146" s="14"/>
      <c r="AP146" s="14"/>
      <c r="AQ146" s="14"/>
      <c r="AR146" s="14"/>
      <c r="AS146" s="14"/>
      <c r="AT146" s="14">
        <f>AT147+AT148+AT149</f>
        <v>0</v>
      </c>
      <c r="AU146" s="14"/>
      <c r="AV146" s="14"/>
      <c r="AW146" s="14"/>
      <c r="AX146" s="14"/>
      <c r="AY146" s="14"/>
      <c r="AZ146" s="14"/>
    </row>
    <row r="147" spans="1:52" ht="30" customHeight="1">
      <c r="A147" s="16" t="s">
        <v>121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5" t="s">
        <v>122</v>
      </c>
      <c r="X147" s="15"/>
      <c r="Y147" s="15"/>
      <c r="Z147" s="15"/>
      <c r="AA147" s="15"/>
      <c r="AB147" s="15"/>
      <c r="AC147" s="15"/>
      <c r="AD147" s="15"/>
      <c r="AE147" s="14">
        <f>SUM(AM147:AZ147)</f>
        <v>166860</v>
      </c>
      <c r="AF147" s="14"/>
      <c r="AG147" s="14"/>
      <c r="AH147" s="14"/>
      <c r="AI147" s="14"/>
      <c r="AJ147" s="14"/>
      <c r="AK147" s="14"/>
      <c r="AL147" s="14"/>
      <c r="AM147" s="14">
        <v>166860</v>
      </c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0" customHeight="1">
      <c r="A148" s="16" t="s">
        <v>123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15" t="s">
        <v>124</v>
      </c>
      <c r="X148" s="15"/>
      <c r="Y148" s="15"/>
      <c r="Z148" s="15"/>
      <c r="AA148" s="15"/>
      <c r="AB148" s="15"/>
      <c r="AC148" s="15"/>
      <c r="AD148" s="15"/>
      <c r="AE148" s="14">
        <f>SUM(AM148:AZ148)</f>
        <v>0</v>
      </c>
      <c r="AF148" s="14"/>
      <c r="AG148" s="14"/>
      <c r="AH148" s="14"/>
      <c r="AI148" s="14"/>
      <c r="AJ148" s="14"/>
      <c r="AK148" s="14"/>
      <c r="AL148" s="14"/>
      <c r="AM148" s="14">
        <v>0</v>
      </c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0" customHeight="1">
      <c r="A149" s="16" t="s">
        <v>125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5" t="s">
        <v>126</v>
      </c>
      <c r="X149" s="15"/>
      <c r="Y149" s="15"/>
      <c r="Z149" s="15"/>
      <c r="AA149" s="15"/>
      <c r="AB149" s="15"/>
      <c r="AC149" s="15"/>
      <c r="AD149" s="15"/>
      <c r="AE149" s="14">
        <f>SUM(AM149:AZ149)</f>
        <v>559741.83</v>
      </c>
      <c r="AF149" s="14"/>
      <c r="AG149" s="14"/>
      <c r="AH149" s="14"/>
      <c r="AI149" s="14"/>
      <c r="AJ149" s="14"/>
      <c r="AK149" s="14"/>
      <c r="AL149" s="14"/>
      <c r="AM149" s="14">
        <v>559741.83</v>
      </c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0" customHeight="1">
      <c r="A150" s="16" t="s">
        <v>82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5">
        <v>320</v>
      </c>
      <c r="X150" s="15"/>
      <c r="Y150" s="15"/>
      <c r="Z150" s="15"/>
      <c r="AA150" s="15"/>
      <c r="AB150" s="15"/>
      <c r="AC150" s="15"/>
      <c r="AD150" s="15"/>
      <c r="AE150" s="14">
        <f>SUM(AM150:AZ150)</f>
        <v>0</v>
      </c>
      <c r="AF150" s="14"/>
      <c r="AG150" s="14"/>
      <c r="AH150" s="14"/>
      <c r="AI150" s="14"/>
      <c r="AJ150" s="14"/>
      <c r="AK150" s="14"/>
      <c r="AL150" s="14"/>
      <c r="AM150" s="14">
        <v>0</v>
      </c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0" customHeight="1">
      <c r="A151" s="16" t="s">
        <v>83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5">
        <v>330</v>
      </c>
      <c r="X151" s="15"/>
      <c r="Y151" s="15"/>
      <c r="Z151" s="15"/>
      <c r="AA151" s="15"/>
      <c r="AB151" s="15"/>
      <c r="AC151" s="15"/>
      <c r="AD151" s="15"/>
      <c r="AE151" s="14">
        <f>SUM(AM151:AZ151)</f>
        <v>0</v>
      </c>
      <c r="AF151" s="14"/>
      <c r="AG151" s="14"/>
      <c r="AH151" s="14"/>
      <c r="AI151" s="14"/>
      <c r="AJ151" s="14"/>
      <c r="AK151" s="14"/>
      <c r="AL151" s="14"/>
      <c r="AM151" s="19">
        <v>0</v>
      </c>
      <c r="AN151" s="20"/>
      <c r="AO151" s="20"/>
      <c r="AP151" s="20"/>
      <c r="AQ151" s="20"/>
      <c r="AR151" s="20"/>
      <c r="AS151" s="21"/>
      <c r="AT151" s="14"/>
      <c r="AU151" s="14"/>
      <c r="AV151" s="14"/>
      <c r="AW151" s="14"/>
      <c r="AX151" s="14"/>
      <c r="AY151" s="14"/>
      <c r="AZ151" s="14"/>
    </row>
    <row r="152" spans="1:52" ht="30" customHeight="1">
      <c r="A152" s="16" t="s">
        <v>127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8"/>
      <c r="W152" s="15">
        <v>340</v>
      </c>
      <c r="X152" s="15"/>
      <c r="Y152" s="15"/>
      <c r="Z152" s="15"/>
      <c r="AA152" s="15"/>
      <c r="AB152" s="15"/>
      <c r="AC152" s="15"/>
      <c r="AD152" s="15"/>
      <c r="AE152" s="14">
        <f>AE153+AE154+AE155+AE156+AE157+AE158+AE159</f>
        <v>51092.2</v>
      </c>
      <c r="AF152" s="14"/>
      <c r="AG152" s="14"/>
      <c r="AH152" s="14"/>
      <c r="AI152" s="14"/>
      <c r="AJ152" s="14"/>
      <c r="AK152" s="14"/>
      <c r="AL152" s="14"/>
      <c r="AM152" s="14">
        <f>AM153+AM154+AM155+AM156+AM157+AM158+AM159</f>
        <v>51092.2</v>
      </c>
      <c r="AN152" s="14"/>
      <c r="AO152" s="14"/>
      <c r="AP152" s="14"/>
      <c r="AQ152" s="14"/>
      <c r="AR152" s="14"/>
      <c r="AS152" s="14"/>
      <c r="AT152" s="14">
        <f>AT153+AT154+AT155+AT156+AT157+AT158+AT159</f>
        <v>0</v>
      </c>
      <c r="AU152" s="14"/>
      <c r="AV152" s="14"/>
      <c r="AW152" s="14"/>
      <c r="AX152" s="14"/>
      <c r="AY152" s="14"/>
      <c r="AZ152" s="14"/>
    </row>
    <row r="153" spans="1:52" ht="30" customHeight="1">
      <c r="A153" s="16" t="s">
        <v>128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15" t="s">
        <v>129</v>
      </c>
      <c r="X153" s="15"/>
      <c r="Y153" s="15"/>
      <c r="Z153" s="15"/>
      <c r="AA153" s="15"/>
      <c r="AB153" s="15"/>
      <c r="AC153" s="15"/>
      <c r="AD153" s="15"/>
      <c r="AE153" s="14">
        <f aca="true" t="shared" si="0" ref="AE153:AE159">SUM(AM153:AZ153)</f>
        <v>2000</v>
      </c>
      <c r="AF153" s="14"/>
      <c r="AG153" s="14"/>
      <c r="AH153" s="14"/>
      <c r="AI153" s="14"/>
      <c r="AJ153" s="14"/>
      <c r="AK153" s="14"/>
      <c r="AL153" s="14"/>
      <c r="AM153" s="14">
        <v>2000</v>
      </c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0" customHeight="1">
      <c r="A154" s="16" t="s">
        <v>130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5" t="s">
        <v>131</v>
      </c>
      <c r="X154" s="15"/>
      <c r="Y154" s="15"/>
      <c r="Z154" s="15"/>
      <c r="AA154" s="15"/>
      <c r="AB154" s="15"/>
      <c r="AC154" s="15"/>
      <c r="AD154" s="15"/>
      <c r="AE154" s="14">
        <f t="shared" si="0"/>
        <v>0</v>
      </c>
      <c r="AF154" s="14"/>
      <c r="AG154" s="14"/>
      <c r="AH154" s="14"/>
      <c r="AI154" s="14"/>
      <c r="AJ154" s="14"/>
      <c r="AK154" s="14"/>
      <c r="AL154" s="14"/>
      <c r="AM154" s="14">
        <v>0</v>
      </c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0" customHeight="1">
      <c r="A155" s="16" t="s">
        <v>132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5" t="s">
        <v>133</v>
      </c>
      <c r="X155" s="15"/>
      <c r="Y155" s="15"/>
      <c r="Z155" s="15"/>
      <c r="AA155" s="15"/>
      <c r="AB155" s="15"/>
      <c r="AC155" s="15"/>
      <c r="AD155" s="15"/>
      <c r="AE155" s="14">
        <f t="shared" si="0"/>
        <v>0</v>
      </c>
      <c r="AF155" s="14"/>
      <c r="AG155" s="14"/>
      <c r="AH155" s="14"/>
      <c r="AI155" s="14"/>
      <c r="AJ155" s="14"/>
      <c r="AK155" s="14"/>
      <c r="AL155" s="14"/>
      <c r="AM155" s="14">
        <v>0</v>
      </c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0" customHeight="1">
      <c r="A156" s="16" t="s">
        <v>134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5" t="s">
        <v>135</v>
      </c>
      <c r="X156" s="15"/>
      <c r="Y156" s="15"/>
      <c r="Z156" s="15"/>
      <c r="AA156" s="15"/>
      <c r="AB156" s="15"/>
      <c r="AC156" s="15"/>
      <c r="AD156" s="15"/>
      <c r="AE156" s="14">
        <f t="shared" si="0"/>
        <v>0</v>
      </c>
      <c r="AF156" s="14"/>
      <c r="AG156" s="14"/>
      <c r="AH156" s="14"/>
      <c r="AI156" s="14"/>
      <c r="AJ156" s="14"/>
      <c r="AK156" s="14"/>
      <c r="AL156" s="14"/>
      <c r="AM156" s="14">
        <v>0</v>
      </c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0" customHeight="1">
      <c r="A157" s="16" t="s">
        <v>136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5" t="s">
        <v>137</v>
      </c>
      <c r="X157" s="15"/>
      <c r="Y157" s="15"/>
      <c r="Z157" s="15"/>
      <c r="AA157" s="15"/>
      <c r="AB157" s="15"/>
      <c r="AC157" s="15"/>
      <c r="AD157" s="15"/>
      <c r="AE157" s="14">
        <f t="shared" si="0"/>
        <v>49092.2</v>
      </c>
      <c r="AF157" s="14"/>
      <c r="AG157" s="14"/>
      <c r="AH157" s="14"/>
      <c r="AI157" s="14"/>
      <c r="AJ157" s="14"/>
      <c r="AK157" s="14"/>
      <c r="AL157" s="14"/>
      <c r="AM157" s="14">
        <v>49092.2</v>
      </c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0" customHeight="1">
      <c r="A158" s="16" t="s">
        <v>138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5" t="s">
        <v>139</v>
      </c>
      <c r="X158" s="15"/>
      <c r="Y158" s="15"/>
      <c r="Z158" s="15"/>
      <c r="AA158" s="15"/>
      <c r="AB158" s="15"/>
      <c r="AC158" s="15"/>
      <c r="AD158" s="15"/>
      <c r="AE158" s="14">
        <f t="shared" si="0"/>
        <v>0</v>
      </c>
      <c r="AF158" s="14"/>
      <c r="AG158" s="14"/>
      <c r="AH158" s="14"/>
      <c r="AI158" s="14"/>
      <c r="AJ158" s="14"/>
      <c r="AK158" s="14"/>
      <c r="AL158" s="14"/>
      <c r="AM158" s="14">
        <v>0</v>
      </c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0" customHeight="1">
      <c r="A159" s="16" t="s">
        <v>140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15" t="s">
        <v>141</v>
      </c>
      <c r="X159" s="15"/>
      <c r="Y159" s="15"/>
      <c r="Z159" s="15"/>
      <c r="AA159" s="15"/>
      <c r="AB159" s="15"/>
      <c r="AC159" s="15"/>
      <c r="AD159" s="15"/>
      <c r="AE159" s="14">
        <f t="shared" si="0"/>
        <v>0</v>
      </c>
      <c r="AF159" s="14"/>
      <c r="AG159" s="14"/>
      <c r="AH159" s="14"/>
      <c r="AI159" s="14"/>
      <c r="AJ159" s="14"/>
      <c r="AK159" s="14"/>
      <c r="AL159" s="14"/>
      <c r="AM159" s="14">
        <v>0</v>
      </c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0" customHeight="1">
      <c r="A160" s="16" t="s">
        <v>59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W160" s="15">
        <v>500</v>
      </c>
      <c r="X160" s="15"/>
      <c r="Y160" s="15"/>
      <c r="Z160" s="15"/>
      <c r="AA160" s="15"/>
      <c r="AB160" s="15"/>
      <c r="AC160" s="15"/>
      <c r="AD160" s="15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0" customHeight="1">
      <c r="A161" s="16" t="s">
        <v>60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8"/>
      <c r="W161" s="74" t="s">
        <v>12</v>
      </c>
      <c r="X161" s="75"/>
      <c r="Y161" s="75"/>
      <c r="Z161" s="75"/>
      <c r="AA161" s="75"/>
      <c r="AB161" s="75"/>
      <c r="AC161" s="75"/>
      <c r="AD161" s="76"/>
      <c r="AE161" s="19"/>
      <c r="AF161" s="20"/>
      <c r="AG161" s="20"/>
      <c r="AH161" s="20"/>
      <c r="AI161" s="20"/>
      <c r="AJ161" s="20"/>
      <c r="AK161" s="20"/>
      <c r="AL161" s="21"/>
      <c r="AM161" s="19"/>
      <c r="AN161" s="20"/>
      <c r="AO161" s="20"/>
      <c r="AP161" s="20"/>
      <c r="AQ161" s="20"/>
      <c r="AR161" s="20"/>
      <c r="AS161" s="20"/>
      <c r="AT161" s="19"/>
      <c r="AU161" s="20"/>
      <c r="AV161" s="20"/>
      <c r="AW161" s="20"/>
      <c r="AX161" s="20"/>
      <c r="AY161" s="20"/>
      <c r="AZ161" s="21"/>
    </row>
    <row r="162" spans="1:52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</row>
    <row r="163" spans="1:52" ht="37.5" customHeight="1">
      <c r="A163" s="62" t="s">
        <v>112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4"/>
      <c r="AN163" s="70" t="s">
        <v>184</v>
      </c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</row>
    <row r="164" spans="1:52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56" t="s">
        <v>0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N164" s="56" t="s">
        <v>1</v>
      </c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ht="42" customHeight="1">
      <c r="A165" s="62" t="s">
        <v>111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4"/>
      <c r="AN165" s="70" t="s">
        <v>190</v>
      </c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</row>
    <row r="166" spans="1:52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56" t="s">
        <v>0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N166" s="56" t="s">
        <v>1</v>
      </c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ht="12.75">
      <c r="A167" s="62" t="s">
        <v>15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4"/>
      <c r="AN167" s="70" t="s">
        <v>190</v>
      </c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</row>
    <row r="168" spans="1:52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56" t="s">
        <v>0</v>
      </c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N168" s="56" t="s">
        <v>1</v>
      </c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ht="12.75">
      <c r="A169" s="60" t="s">
        <v>85</v>
      </c>
      <c r="B169" s="60"/>
      <c r="C169" s="60"/>
      <c r="D169" s="60"/>
      <c r="E169" s="59" t="s">
        <v>189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1:52" ht="12.75">
      <c r="A171" s="2" t="s">
        <v>16</v>
      </c>
      <c r="B171" s="57"/>
      <c r="C171" s="57"/>
      <c r="D171" s="1" t="s">
        <v>16</v>
      </c>
      <c r="E171" s="57"/>
      <c r="F171" s="57"/>
      <c r="G171" s="57"/>
      <c r="H171" s="57"/>
      <c r="I171" s="57"/>
      <c r="J171" s="57"/>
      <c r="K171" s="57"/>
      <c r="L171" s="57"/>
      <c r="M171" s="58" t="s">
        <v>19</v>
      </c>
      <c r="N171" s="58"/>
      <c r="O171" s="38"/>
      <c r="P171" s="38"/>
      <c r="Q171" s="40" t="s">
        <v>17</v>
      </c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</row>
  </sheetData>
  <sheetProtection/>
  <mergeCells count="534">
    <mergeCell ref="AJ4:AZ4"/>
    <mergeCell ref="A167:AA167"/>
    <mergeCell ref="W161:AD161"/>
    <mergeCell ref="A166:AA166"/>
    <mergeCell ref="AB164:AL164"/>
    <mergeCell ref="AB163:AL163"/>
    <mergeCell ref="AN166:AZ166"/>
    <mergeCell ref="AB167:AL167"/>
    <mergeCell ref="A22:AZ22"/>
    <mergeCell ref="S23:AK23"/>
    <mergeCell ref="A1:AZ1"/>
    <mergeCell ref="A2:AZ2"/>
    <mergeCell ref="A3:AZ3"/>
    <mergeCell ref="A109:V109"/>
    <mergeCell ref="W109:AD109"/>
    <mergeCell ref="AE109:AL109"/>
    <mergeCell ref="AM79:AZ79"/>
    <mergeCell ref="AM80:AZ80"/>
    <mergeCell ref="AM81:AZ81"/>
    <mergeCell ref="AM82:AZ82"/>
    <mergeCell ref="AN167:AZ167"/>
    <mergeCell ref="W143:AD143"/>
    <mergeCell ref="AM109:AS109"/>
    <mergeCell ref="AT109:AZ109"/>
    <mergeCell ref="W140:AD140"/>
    <mergeCell ref="W141:AD141"/>
    <mergeCell ref="AB166:AL166"/>
    <mergeCell ref="A165:AA165"/>
    <mergeCell ref="AE160:AL160"/>
    <mergeCell ref="AT161:AZ161"/>
    <mergeCell ref="AM161:AS161"/>
    <mergeCell ref="AM160:AS160"/>
    <mergeCell ref="AB165:AL165"/>
    <mergeCell ref="AN165:AZ165"/>
    <mergeCell ref="W129:AD129"/>
    <mergeCell ref="W130:AD130"/>
    <mergeCell ref="W145:AD145"/>
    <mergeCell ref="W146:AD146"/>
    <mergeCell ref="A163:AA163"/>
    <mergeCell ref="A164:AA164"/>
    <mergeCell ref="A162:AZ162"/>
    <mergeCell ref="AE150:AL150"/>
    <mergeCell ref="AN163:AZ163"/>
    <mergeCell ref="AN164:AZ164"/>
    <mergeCell ref="W139:AD139"/>
    <mergeCell ref="W116:AD116"/>
    <mergeCell ref="AE143:AL143"/>
    <mergeCell ref="AE144:AL144"/>
    <mergeCell ref="W120:AD120"/>
    <mergeCell ref="W121:AD121"/>
    <mergeCell ref="AE133:AL133"/>
    <mergeCell ref="W123:AD123"/>
    <mergeCell ref="W124:AD124"/>
    <mergeCell ref="AE145:AL145"/>
    <mergeCell ref="AE146:AL146"/>
    <mergeCell ref="W142:AD142"/>
    <mergeCell ref="W135:AD135"/>
    <mergeCell ref="W137:AD137"/>
    <mergeCell ref="W138:AD138"/>
    <mergeCell ref="AE142:AL142"/>
    <mergeCell ref="AE140:AL140"/>
    <mergeCell ref="AE141:AL141"/>
    <mergeCell ref="W112:AD112"/>
    <mergeCell ref="W113:AD113"/>
    <mergeCell ref="W114:AD114"/>
    <mergeCell ref="AE124:AL124"/>
    <mergeCell ref="AE116:AL116"/>
    <mergeCell ref="W128:AD128"/>
    <mergeCell ref="W122:AD122"/>
    <mergeCell ref="W115:AD115"/>
    <mergeCell ref="W117:AD117"/>
    <mergeCell ref="W118:AD118"/>
    <mergeCell ref="W119:AD119"/>
    <mergeCell ref="AM90:AZ90"/>
    <mergeCell ref="AM91:AZ91"/>
    <mergeCell ref="AM92:AZ92"/>
    <mergeCell ref="AM93:AZ93"/>
    <mergeCell ref="AM94:AZ94"/>
    <mergeCell ref="W103:AD103"/>
    <mergeCell ref="W99:AD99"/>
    <mergeCell ref="AM84:AZ84"/>
    <mergeCell ref="AM85:AZ85"/>
    <mergeCell ref="AM86:AZ86"/>
    <mergeCell ref="AM87:AZ87"/>
    <mergeCell ref="AM88:AZ88"/>
    <mergeCell ref="AM89:AZ89"/>
    <mergeCell ref="AM83:AZ83"/>
    <mergeCell ref="AM72:AZ72"/>
    <mergeCell ref="AM73:AZ73"/>
    <mergeCell ref="AM74:AZ74"/>
    <mergeCell ref="AM75:AZ75"/>
    <mergeCell ref="AM76:AZ76"/>
    <mergeCell ref="AM77:AZ77"/>
    <mergeCell ref="AM78:AZ78"/>
    <mergeCell ref="AM66:AZ66"/>
    <mergeCell ref="AM67:AZ67"/>
    <mergeCell ref="AM68:AZ68"/>
    <mergeCell ref="AM69:AZ69"/>
    <mergeCell ref="AM70:AZ70"/>
    <mergeCell ref="AM71:AZ71"/>
    <mergeCell ref="AM64:AZ64"/>
    <mergeCell ref="AM65:AZ65"/>
    <mergeCell ref="AM50:AZ50"/>
    <mergeCell ref="AM51:AZ51"/>
    <mergeCell ref="AM52:AZ52"/>
    <mergeCell ref="AM60:AZ60"/>
    <mergeCell ref="AM62:AZ62"/>
    <mergeCell ref="AM58:AZ58"/>
    <mergeCell ref="AM59:AZ59"/>
    <mergeCell ref="AM56:AZ56"/>
    <mergeCell ref="A34:AL34"/>
    <mergeCell ref="AM39:AZ39"/>
    <mergeCell ref="AM40:AZ40"/>
    <mergeCell ref="AM41:AZ41"/>
    <mergeCell ref="AM63:AZ63"/>
    <mergeCell ref="A29:AZ29"/>
    <mergeCell ref="A35:AL35"/>
    <mergeCell ref="A36:AL36"/>
    <mergeCell ref="A31:AZ31"/>
    <mergeCell ref="A32:AZ32"/>
    <mergeCell ref="A40:AL40"/>
    <mergeCell ref="AM34:AZ34"/>
    <mergeCell ref="AM35:AZ35"/>
    <mergeCell ref="A33:AZ33"/>
    <mergeCell ref="A19:R19"/>
    <mergeCell ref="AL19:AS19"/>
    <mergeCell ref="AM36:AZ36"/>
    <mergeCell ref="A24:AZ24"/>
    <mergeCell ref="A25:AZ25"/>
    <mergeCell ref="A23:R23"/>
    <mergeCell ref="A20:R20"/>
    <mergeCell ref="A26:AZ26"/>
    <mergeCell ref="A27:AZ27"/>
    <mergeCell ref="A28:AZ28"/>
    <mergeCell ref="AD11:AK11"/>
    <mergeCell ref="A11:M11"/>
    <mergeCell ref="A14:R16"/>
    <mergeCell ref="S14:AK16"/>
    <mergeCell ref="S17:AK17"/>
    <mergeCell ref="S18:AK18"/>
    <mergeCell ref="AL14:AS14"/>
    <mergeCell ref="AL15:AS15"/>
    <mergeCell ref="AL16:AS16"/>
    <mergeCell ref="A10:AK10"/>
    <mergeCell ref="A13:AK13"/>
    <mergeCell ref="O11:P11"/>
    <mergeCell ref="R11:Y11"/>
    <mergeCell ref="AL13:AS13"/>
    <mergeCell ref="Z11:AA11"/>
    <mergeCell ref="AM47:AZ47"/>
    <mergeCell ref="AM48:AZ48"/>
    <mergeCell ref="A41:AL41"/>
    <mergeCell ref="A42:AL42"/>
    <mergeCell ref="A43:AL43"/>
    <mergeCell ref="A47:AL47"/>
    <mergeCell ref="A48:AL48"/>
    <mergeCell ref="A44:AL44"/>
    <mergeCell ref="AM43:AZ43"/>
    <mergeCell ref="A45:AL45"/>
    <mergeCell ref="A46:AL46"/>
    <mergeCell ref="AM45:AZ45"/>
    <mergeCell ref="AM46:AZ46"/>
    <mergeCell ref="AM44:AZ44"/>
    <mergeCell ref="AL17:AS17"/>
    <mergeCell ref="AL18:AS18"/>
    <mergeCell ref="A37:AL37"/>
    <mergeCell ref="S19:AK19"/>
    <mergeCell ref="AM37:AZ37"/>
    <mergeCell ref="AM42:AZ42"/>
    <mergeCell ref="A168:AA168"/>
    <mergeCell ref="A160:V160"/>
    <mergeCell ref="A161:V161"/>
    <mergeCell ref="A144:V144"/>
    <mergeCell ref="W150:AD150"/>
    <mergeCell ref="W151:AD151"/>
    <mergeCell ref="W152:AD152"/>
    <mergeCell ref="W160:AD160"/>
    <mergeCell ref="W144:AD144"/>
    <mergeCell ref="A145:V145"/>
    <mergeCell ref="AT16:AZ16"/>
    <mergeCell ref="AT17:AZ17"/>
    <mergeCell ref="AT18:AZ18"/>
    <mergeCell ref="AT19:AZ19"/>
    <mergeCell ref="A30:AZ30"/>
    <mergeCell ref="AM49:AZ49"/>
    <mergeCell ref="A21:R21"/>
    <mergeCell ref="S20:AK20"/>
    <mergeCell ref="A17:R17"/>
    <mergeCell ref="A18:R18"/>
    <mergeCell ref="A170:AZ170"/>
    <mergeCell ref="Q171:AZ171"/>
    <mergeCell ref="AB168:AL168"/>
    <mergeCell ref="AN168:AZ168"/>
    <mergeCell ref="B171:C171"/>
    <mergeCell ref="E171:L171"/>
    <mergeCell ref="M171:N171"/>
    <mergeCell ref="E169:V169"/>
    <mergeCell ref="O171:P171"/>
    <mergeCell ref="A169:D169"/>
    <mergeCell ref="A146:V146"/>
    <mergeCell ref="A150:V150"/>
    <mergeCell ref="A151:V151"/>
    <mergeCell ref="A152:V152"/>
    <mergeCell ref="A148:V148"/>
    <mergeCell ref="A149:V149"/>
    <mergeCell ref="A147:V147"/>
    <mergeCell ref="A138:V138"/>
    <mergeCell ref="A139:V139"/>
    <mergeCell ref="A140:V140"/>
    <mergeCell ref="A141:V141"/>
    <mergeCell ref="A142:V142"/>
    <mergeCell ref="A143:V143"/>
    <mergeCell ref="A130:V130"/>
    <mergeCell ref="A135:V135"/>
    <mergeCell ref="A136:V136"/>
    <mergeCell ref="A128:V128"/>
    <mergeCell ref="A134:V134"/>
    <mergeCell ref="A137:V137"/>
    <mergeCell ref="A131:V131"/>
    <mergeCell ref="A132:V132"/>
    <mergeCell ref="A133:V133"/>
    <mergeCell ref="A122:V122"/>
    <mergeCell ref="A123:V123"/>
    <mergeCell ref="A124:V124"/>
    <mergeCell ref="A129:V129"/>
    <mergeCell ref="A126:V126"/>
    <mergeCell ref="A125:V125"/>
    <mergeCell ref="A106:V106"/>
    <mergeCell ref="A103:V103"/>
    <mergeCell ref="A110:V110"/>
    <mergeCell ref="A114:V114"/>
    <mergeCell ref="A115:V115"/>
    <mergeCell ref="A116:V116"/>
    <mergeCell ref="AE100:AL100"/>
    <mergeCell ref="AM102:AS102"/>
    <mergeCell ref="A107:V107"/>
    <mergeCell ref="A108:V108"/>
    <mergeCell ref="A111:V111"/>
    <mergeCell ref="A99:V99"/>
    <mergeCell ref="A100:V100"/>
    <mergeCell ref="A101:V101"/>
    <mergeCell ref="A102:V102"/>
    <mergeCell ref="AM103:AS103"/>
    <mergeCell ref="AT107:AZ107"/>
    <mergeCell ref="AE97:AL98"/>
    <mergeCell ref="AT100:AZ100"/>
    <mergeCell ref="AT98:AZ98"/>
    <mergeCell ref="AT99:AZ99"/>
    <mergeCell ref="AM97:AZ97"/>
    <mergeCell ref="AT101:AZ101"/>
    <mergeCell ref="AM100:AS100"/>
    <mergeCell ref="AM101:AS101"/>
    <mergeCell ref="AT103:AZ103"/>
    <mergeCell ref="A95:AZ95"/>
    <mergeCell ref="A96:AZ96"/>
    <mergeCell ref="W102:AD102"/>
    <mergeCell ref="AM99:AS99"/>
    <mergeCell ref="AM98:AS98"/>
    <mergeCell ref="W97:AD98"/>
    <mergeCell ref="AE101:AL101"/>
    <mergeCell ref="W100:AD100"/>
    <mergeCell ref="W101:AD101"/>
    <mergeCell ref="AE99:AL99"/>
    <mergeCell ref="A60:AL60"/>
    <mergeCell ref="A56:AL56"/>
    <mergeCell ref="A49:AL49"/>
    <mergeCell ref="A50:AL50"/>
    <mergeCell ref="A51:AL51"/>
    <mergeCell ref="A52:AL52"/>
    <mergeCell ref="A69:AL69"/>
    <mergeCell ref="A70:AL70"/>
    <mergeCell ref="A65:AL65"/>
    <mergeCell ref="A62:AL62"/>
    <mergeCell ref="A63:AL63"/>
    <mergeCell ref="A64:AL64"/>
    <mergeCell ref="A66:AL66"/>
    <mergeCell ref="A68:AL68"/>
    <mergeCell ref="AT106:AZ106"/>
    <mergeCell ref="AE102:AL102"/>
    <mergeCell ref="AE103:AL103"/>
    <mergeCell ref="AT104:AZ104"/>
    <mergeCell ref="AE105:AL105"/>
    <mergeCell ref="AM105:AS105"/>
    <mergeCell ref="AT102:AZ102"/>
    <mergeCell ref="AE106:AL106"/>
    <mergeCell ref="AM106:AS106"/>
    <mergeCell ref="W107:AD107"/>
    <mergeCell ref="AE107:AL107"/>
    <mergeCell ref="AT108:AZ108"/>
    <mergeCell ref="AT111:AZ111"/>
    <mergeCell ref="AM108:AS108"/>
    <mergeCell ref="AM111:AS111"/>
    <mergeCell ref="AE108:AL108"/>
    <mergeCell ref="AE111:AL111"/>
    <mergeCell ref="AM107:AS107"/>
    <mergeCell ref="W108:AD108"/>
    <mergeCell ref="W147:AD147"/>
    <mergeCell ref="AE147:AL147"/>
    <mergeCell ref="AT147:AZ147"/>
    <mergeCell ref="A113:V113"/>
    <mergeCell ref="W111:AD111"/>
    <mergeCell ref="A117:V117"/>
    <mergeCell ref="A118:V118"/>
    <mergeCell ref="A119:V119"/>
    <mergeCell ref="A120:V120"/>
    <mergeCell ref="AT113:AZ113"/>
    <mergeCell ref="AT114:AZ114"/>
    <mergeCell ref="AT115:AZ115"/>
    <mergeCell ref="AT116:AZ116"/>
    <mergeCell ref="AT112:AZ112"/>
    <mergeCell ref="A127:V127"/>
    <mergeCell ref="W127:AD127"/>
    <mergeCell ref="AM127:AS127"/>
    <mergeCell ref="A112:V112"/>
    <mergeCell ref="A121:V121"/>
    <mergeCell ref="AM112:AS112"/>
    <mergeCell ref="AT125:AZ125"/>
    <mergeCell ref="AT128:AZ128"/>
    <mergeCell ref="AT126:AZ126"/>
    <mergeCell ref="AT129:AZ129"/>
    <mergeCell ref="AT117:AZ117"/>
    <mergeCell ref="AT118:AZ118"/>
    <mergeCell ref="AT119:AZ119"/>
    <mergeCell ref="AT120:AZ120"/>
    <mergeCell ref="AT130:AZ130"/>
    <mergeCell ref="AT135:AZ135"/>
    <mergeCell ref="AT136:AZ136"/>
    <mergeCell ref="AT131:AZ131"/>
    <mergeCell ref="AT121:AZ121"/>
    <mergeCell ref="AT122:AZ122"/>
    <mergeCell ref="AT123:AZ123"/>
    <mergeCell ref="AT124:AZ124"/>
    <mergeCell ref="AT127:AZ127"/>
    <mergeCell ref="AT132:AZ132"/>
    <mergeCell ref="AT160:AZ160"/>
    <mergeCell ref="AT145:AZ145"/>
    <mergeCell ref="AT146:AZ146"/>
    <mergeCell ref="AT150:AZ150"/>
    <mergeCell ref="AT151:AZ151"/>
    <mergeCell ref="AT148:AZ148"/>
    <mergeCell ref="AT149:AZ149"/>
    <mergeCell ref="AT159:AZ159"/>
    <mergeCell ref="AM147:AS147"/>
    <mergeCell ref="AT142:AZ142"/>
    <mergeCell ref="AM119:AS119"/>
    <mergeCell ref="AM120:AS120"/>
    <mergeCell ref="AM113:AS113"/>
    <mergeCell ref="AM114:AS114"/>
    <mergeCell ref="AM115:AS115"/>
    <mergeCell ref="AM116:AS116"/>
    <mergeCell ref="AM117:AS117"/>
    <mergeCell ref="AT140:AZ140"/>
    <mergeCell ref="AM118:AS118"/>
    <mergeCell ref="AE128:AL128"/>
    <mergeCell ref="AE117:AL117"/>
    <mergeCell ref="AE118:AL118"/>
    <mergeCell ref="AM140:AS140"/>
    <mergeCell ref="AM129:AS129"/>
    <mergeCell ref="AM130:AS130"/>
    <mergeCell ref="AM135:AS135"/>
    <mergeCell ref="AM136:AS136"/>
    <mergeCell ref="AM132:AS132"/>
    <mergeCell ref="AM133:AS133"/>
    <mergeCell ref="AE112:AL112"/>
    <mergeCell ref="AE113:AL113"/>
    <mergeCell ref="AE114:AL114"/>
    <mergeCell ref="AE115:AL115"/>
    <mergeCell ref="AE123:AL123"/>
    <mergeCell ref="AE127:AL127"/>
    <mergeCell ref="AM121:AS121"/>
    <mergeCell ref="AE125:AL125"/>
    <mergeCell ref="AM125:AS125"/>
    <mergeCell ref="AM150:AS150"/>
    <mergeCell ref="AM151:AS151"/>
    <mergeCell ref="AM141:AS141"/>
    <mergeCell ref="AM144:AS144"/>
    <mergeCell ref="AM137:AS137"/>
    <mergeCell ref="AM142:AS142"/>
    <mergeCell ref="AM143:AS143"/>
    <mergeCell ref="AM138:AS138"/>
    <mergeCell ref="AM139:AS139"/>
    <mergeCell ref="AM149:AS149"/>
    <mergeCell ref="A7:AZ7"/>
    <mergeCell ref="AM54:AZ54"/>
    <mergeCell ref="AM55:AZ55"/>
    <mergeCell ref="A53:AL53"/>
    <mergeCell ref="A54:AL54"/>
    <mergeCell ref="A55:AL55"/>
    <mergeCell ref="AT15:AZ15"/>
    <mergeCell ref="AM53:AZ53"/>
    <mergeCell ref="A8:Z8"/>
    <mergeCell ref="AA8:AB8"/>
    <mergeCell ref="A6:AZ6"/>
    <mergeCell ref="AE137:AL137"/>
    <mergeCell ref="AM61:AZ61"/>
    <mergeCell ref="AE129:AL129"/>
    <mergeCell ref="AE130:AL130"/>
    <mergeCell ref="AE120:AL120"/>
    <mergeCell ref="AE135:AL135"/>
    <mergeCell ref="AE136:AL136"/>
    <mergeCell ref="AE121:AL121"/>
    <mergeCell ref="A61:AL61"/>
    <mergeCell ref="AC8:AZ8"/>
    <mergeCell ref="AT9:AZ9"/>
    <mergeCell ref="AT13:AZ13"/>
    <mergeCell ref="AT10:AZ10"/>
    <mergeCell ref="AT11:AZ11"/>
    <mergeCell ref="AL10:AS10"/>
    <mergeCell ref="AL11:AS11"/>
    <mergeCell ref="AB11:AC11"/>
    <mergeCell ref="A9:AS9"/>
    <mergeCell ref="AM38:AZ38"/>
    <mergeCell ref="A86:AL86"/>
    <mergeCell ref="A80:AL80"/>
    <mergeCell ref="A75:AL75"/>
    <mergeCell ref="A76:AL76"/>
    <mergeCell ref="A77:AL77"/>
    <mergeCell ref="A78:AL78"/>
    <mergeCell ref="A71:AL71"/>
    <mergeCell ref="A72:AL72"/>
    <mergeCell ref="A73:AL73"/>
    <mergeCell ref="A90:AL90"/>
    <mergeCell ref="A87:AL87"/>
    <mergeCell ref="A91:AL91"/>
    <mergeCell ref="AM57:AZ57"/>
    <mergeCell ref="A57:AL57"/>
    <mergeCell ref="A58:AL58"/>
    <mergeCell ref="A59:AL59"/>
    <mergeCell ref="A74:AL74"/>
    <mergeCell ref="A79:AL79"/>
    <mergeCell ref="A67:AL67"/>
    <mergeCell ref="W106:AD106"/>
    <mergeCell ref="A81:AL81"/>
    <mergeCell ref="A82:AL82"/>
    <mergeCell ref="A83:AL83"/>
    <mergeCell ref="A84:AL84"/>
    <mergeCell ref="A85:AL85"/>
    <mergeCell ref="A97:V98"/>
    <mergeCell ref="A93:AL93"/>
    <mergeCell ref="A92:AL92"/>
    <mergeCell ref="A89:AL89"/>
    <mergeCell ref="AM110:AS110"/>
    <mergeCell ref="A94:AL94"/>
    <mergeCell ref="AT105:AZ105"/>
    <mergeCell ref="AE139:AL139"/>
    <mergeCell ref="A88:AL88"/>
    <mergeCell ref="AT14:AZ14"/>
    <mergeCell ref="A38:AL38"/>
    <mergeCell ref="A39:AL39"/>
    <mergeCell ref="A104:V104"/>
    <mergeCell ref="A105:V105"/>
    <mergeCell ref="W104:AD104"/>
    <mergeCell ref="W105:AD105"/>
    <mergeCell ref="AE104:AL104"/>
    <mergeCell ref="AM104:AS104"/>
    <mergeCell ref="W126:AD126"/>
    <mergeCell ref="AE126:AL126"/>
    <mergeCell ref="AM126:AS126"/>
    <mergeCell ref="W110:AD110"/>
    <mergeCell ref="AE110:AL110"/>
    <mergeCell ref="W125:AD125"/>
    <mergeCell ref="W132:AD132"/>
    <mergeCell ref="AM128:AS128"/>
    <mergeCell ref="AE119:AL119"/>
    <mergeCell ref="AM122:AS122"/>
    <mergeCell ref="AM123:AS123"/>
    <mergeCell ref="AM124:AS124"/>
    <mergeCell ref="AE122:AL122"/>
    <mergeCell ref="W133:AD133"/>
    <mergeCell ref="W131:AD131"/>
    <mergeCell ref="AE131:AL131"/>
    <mergeCell ref="AM131:AS131"/>
    <mergeCell ref="AE132:AL132"/>
    <mergeCell ref="AT144:AZ144"/>
    <mergeCell ref="AT137:AZ137"/>
    <mergeCell ref="AT138:AZ138"/>
    <mergeCell ref="AT139:AZ139"/>
    <mergeCell ref="AT133:AZ133"/>
    <mergeCell ref="W134:AD134"/>
    <mergeCell ref="AE134:AL134"/>
    <mergeCell ref="AM134:AS134"/>
    <mergeCell ref="AT134:AZ134"/>
    <mergeCell ref="AM145:AS145"/>
    <mergeCell ref="AM146:AS146"/>
    <mergeCell ref="AE138:AL138"/>
    <mergeCell ref="AT143:AZ143"/>
    <mergeCell ref="AT141:AZ141"/>
    <mergeCell ref="W136:AD136"/>
    <mergeCell ref="A153:V153"/>
    <mergeCell ref="W153:AD153"/>
    <mergeCell ref="AE153:AL153"/>
    <mergeCell ref="AM153:AS153"/>
    <mergeCell ref="AT153:AZ153"/>
    <mergeCell ref="AE151:AL151"/>
    <mergeCell ref="AE152:AL152"/>
    <mergeCell ref="AM152:AS152"/>
    <mergeCell ref="AT152:AZ152"/>
    <mergeCell ref="A154:V154"/>
    <mergeCell ref="W154:AD154"/>
    <mergeCell ref="AE154:AL154"/>
    <mergeCell ref="AM154:AS154"/>
    <mergeCell ref="AT154:AZ154"/>
    <mergeCell ref="A155:V155"/>
    <mergeCell ref="W155:AD155"/>
    <mergeCell ref="AE155:AL155"/>
    <mergeCell ref="AM155:AS155"/>
    <mergeCell ref="AT155:AZ155"/>
    <mergeCell ref="AE161:AL161"/>
    <mergeCell ref="A156:V156"/>
    <mergeCell ref="W156:AD156"/>
    <mergeCell ref="AE156:AL156"/>
    <mergeCell ref="AM156:AS156"/>
    <mergeCell ref="AT156:AZ156"/>
    <mergeCell ref="AT158:AZ158"/>
    <mergeCell ref="A157:V157"/>
    <mergeCell ref="W157:AD157"/>
    <mergeCell ref="A158:V158"/>
    <mergeCell ref="W158:AD158"/>
    <mergeCell ref="AE158:AL158"/>
    <mergeCell ref="AM158:AS158"/>
    <mergeCell ref="A159:V159"/>
    <mergeCell ref="W159:AD159"/>
    <mergeCell ref="AE159:AL159"/>
    <mergeCell ref="AM159:AS159"/>
    <mergeCell ref="AT110:AZ110"/>
    <mergeCell ref="AT12:AZ12"/>
    <mergeCell ref="AT157:AZ157"/>
    <mergeCell ref="AE157:AL157"/>
    <mergeCell ref="AM157:AS157"/>
    <mergeCell ref="W149:AD149"/>
    <mergeCell ref="AE149:AL149"/>
    <mergeCell ref="W148:AD148"/>
    <mergeCell ref="AE148:AL148"/>
    <mergeCell ref="AM148:AS14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1"/>
  <sheetViews>
    <sheetView tabSelected="1" zoomScalePageLayoutView="0" workbookViewId="0" topLeftCell="A1">
      <selection activeCell="AM159" sqref="AM159:AS159"/>
    </sheetView>
  </sheetViews>
  <sheetFormatPr defaultColWidth="1.75390625" defaultRowHeight="12.75"/>
  <cols>
    <col min="1" max="16384" width="1.75390625" style="1" customWidth="1"/>
  </cols>
  <sheetData>
    <row r="1" spans="1:52" ht="12.75">
      <c r="A1" s="58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ht="12.75">
      <c r="A2" s="71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12.75">
      <c r="A3" s="58" t="s">
        <v>143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186</v>
      </c>
    </row>
    <row r="6" spans="1:5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12.7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12.75">
      <c r="A8" s="42" t="s">
        <v>187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 t="s">
        <v>178</v>
      </c>
      <c r="AB8" s="43"/>
      <c r="AC8" s="34" t="s">
        <v>18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ht="27" customHeight="1">
      <c r="A9" s="84" t="s">
        <v>152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35" t="s">
        <v>162</v>
      </c>
      <c r="AU9" s="35"/>
      <c r="AV9" s="35"/>
      <c r="AW9" s="35"/>
      <c r="AX9" s="35"/>
      <c r="AY9" s="35"/>
      <c r="AZ9" s="35"/>
    </row>
    <row r="10" spans="1:5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36" t="s">
        <v>2</v>
      </c>
      <c r="AM10" s="36"/>
      <c r="AN10" s="36"/>
      <c r="AO10" s="36"/>
      <c r="AP10" s="36"/>
      <c r="AQ10" s="36"/>
      <c r="AR10" s="36"/>
      <c r="AS10" s="37"/>
      <c r="AT10" s="13"/>
      <c r="AU10" s="13"/>
      <c r="AV10" s="13"/>
      <c r="AW10" s="13"/>
      <c r="AX10" s="13"/>
      <c r="AY10" s="13"/>
      <c r="AZ10" s="13"/>
    </row>
    <row r="11" spans="1:5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" t="s">
        <v>16</v>
      </c>
      <c r="O11" s="57" t="s">
        <v>95</v>
      </c>
      <c r="P11" s="57"/>
      <c r="Q11" s="1" t="s">
        <v>16</v>
      </c>
      <c r="R11" s="57" t="s">
        <v>96</v>
      </c>
      <c r="S11" s="57"/>
      <c r="T11" s="57"/>
      <c r="U11" s="57"/>
      <c r="V11" s="57"/>
      <c r="W11" s="57"/>
      <c r="X11" s="57"/>
      <c r="Y11" s="57"/>
      <c r="Z11" s="58" t="s">
        <v>19</v>
      </c>
      <c r="AA11" s="58"/>
      <c r="AB11" s="38" t="s">
        <v>178</v>
      </c>
      <c r="AC11" s="38"/>
      <c r="AD11" s="40" t="s">
        <v>17</v>
      </c>
      <c r="AE11" s="40"/>
      <c r="AF11" s="40"/>
      <c r="AG11" s="40"/>
      <c r="AH11" s="40"/>
      <c r="AI11" s="40"/>
      <c r="AJ11" s="40"/>
      <c r="AK11" s="40"/>
      <c r="AL11" s="36" t="s">
        <v>3</v>
      </c>
      <c r="AM11" s="36"/>
      <c r="AN11" s="36"/>
      <c r="AO11" s="36"/>
      <c r="AP11" s="36"/>
      <c r="AQ11" s="36"/>
      <c r="AR11" s="36"/>
      <c r="AS11" s="37"/>
      <c r="AT11" s="13" t="s">
        <v>179</v>
      </c>
      <c r="AU11" s="13"/>
      <c r="AV11" s="13"/>
      <c r="AW11" s="13"/>
      <c r="AX11" s="13"/>
      <c r="AY11" s="13"/>
      <c r="AZ11" s="13"/>
    </row>
    <row r="12" spans="14:52" ht="12.75">
      <c r="N12" s="2"/>
      <c r="O12" s="6"/>
      <c r="P12" s="6"/>
      <c r="R12" s="6"/>
      <c r="S12" s="6"/>
      <c r="T12" s="6"/>
      <c r="U12" s="6"/>
      <c r="V12" s="6"/>
      <c r="W12" s="6"/>
      <c r="X12" s="6"/>
      <c r="Y12" s="6"/>
      <c r="Z12" s="2"/>
      <c r="AA12" s="2"/>
      <c r="AB12" s="7"/>
      <c r="AC12" s="7"/>
      <c r="AL12" s="8"/>
      <c r="AM12" s="8"/>
      <c r="AN12" s="8"/>
      <c r="AO12" s="8"/>
      <c r="AP12" s="8"/>
      <c r="AQ12" s="8"/>
      <c r="AR12" s="8"/>
      <c r="AS12" s="9"/>
      <c r="AT12" s="13"/>
      <c r="AU12" s="13"/>
      <c r="AV12" s="13"/>
      <c r="AW12" s="13"/>
      <c r="AX12" s="13"/>
      <c r="AY12" s="13"/>
      <c r="AZ12" s="13"/>
    </row>
    <row r="13" spans="1:5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8"/>
      <c r="AM13" s="58"/>
      <c r="AN13" s="58"/>
      <c r="AO13" s="58"/>
      <c r="AP13" s="58"/>
      <c r="AQ13" s="58"/>
      <c r="AR13" s="58"/>
      <c r="AS13" s="63"/>
      <c r="AT13" s="13"/>
      <c r="AU13" s="13"/>
      <c r="AV13" s="13"/>
      <c r="AW13" s="13"/>
      <c r="AX13" s="13"/>
      <c r="AY13" s="13"/>
      <c r="AZ13" s="13"/>
    </row>
    <row r="14" spans="1:52" ht="12.75" customHeight="1">
      <c r="A14" s="62" t="s">
        <v>160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4" t="s">
        <v>181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36" t="s">
        <v>4</v>
      </c>
      <c r="AM14" s="36"/>
      <c r="AN14" s="36"/>
      <c r="AO14" s="36"/>
      <c r="AP14" s="36"/>
      <c r="AQ14" s="36"/>
      <c r="AR14" s="36"/>
      <c r="AS14" s="37"/>
      <c r="AT14" s="13" t="s">
        <v>180</v>
      </c>
      <c r="AU14" s="13"/>
      <c r="AV14" s="13"/>
      <c r="AW14" s="13"/>
      <c r="AX14" s="13"/>
      <c r="AY14" s="13"/>
      <c r="AZ14" s="13"/>
    </row>
    <row r="15" spans="1:52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58"/>
      <c r="AM15" s="58"/>
      <c r="AN15" s="58"/>
      <c r="AO15" s="58"/>
      <c r="AP15" s="58"/>
      <c r="AQ15" s="58"/>
      <c r="AR15" s="58"/>
      <c r="AS15" s="63"/>
      <c r="AT15" s="13"/>
      <c r="AU15" s="13"/>
      <c r="AV15" s="13"/>
      <c r="AW15" s="13"/>
      <c r="AX15" s="13"/>
      <c r="AY15" s="13"/>
      <c r="AZ15" s="13"/>
    </row>
    <row r="16" spans="1:52" ht="43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58"/>
      <c r="AM16" s="58"/>
      <c r="AN16" s="58"/>
      <c r="AO16" s="58"/>
      <c r="AP16" s="58"/>
      <c r="AQ16" s="58"/>
      <c r="AR16" s="58"/>
      <c r="AS16" s="63"/>
      <c r="AT16" s="13"/>
      <c r="AU16" s="13"/>
      <c r="AV16" s="13"/>
      <c r="AW16" s="13"/>
      <c r="AX16" s="13"/>
      <c r="AY16" s="13"/>
      <c r="AZ16" s="13"/>
    </row>
    <row r="17" spans="1:52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58"/>
      <c r="AM17" s="58"/>
      <c r="AN17" s="58"/>
      <c r="AO17" s="58"/>
      <c r="AP17" s="58"/>
      <c r="AQ17" s="58"/>
      <c r="AR17" s="58"/>
      <c r="AS17" s="63"/>
      <c r="AT17" s="13"/>
      <c r="AU17" s="13"/>
      <c r="AV17" s="13"/>
      <c r="AW17" s="13"/>
      <c r="AX17" s="13"/>
      <c r="AY17" s="13"/>
      <c r="AZ17" s="13"/>
    </row>
    <row r="18" spans="1:52" ht="12.75" customHeight="1">
      <c r="A18" s="62" t="s">
        <v>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4" t="s">
        <v>182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63"/>
      <c r="AT18" s="13"/>
      <c r="AU18" s="13"/>
      <c r="AV18" s="13"/>
      <c r="AW18" s="13"/>
      <c r="AX18" s="13"/>
      <c r="AY18" s="13"/>
      <c r="AZ18" s="13"/>
    </row>
    <row r="19" spans="1:52" ht="12.75" customHeight="1">
      <c r="A19" s="62" t="s">
        <v>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8" t="s">
        <v>6</v>
      </c>
      <c r="AM19" s="68"/>
      <c r="AN19" s="68"/>
      <c r="AO19" s="68"/>
      <c r="AP19" s="68"/>
      <c r="AQ19" s="68"/>
      <c r="AR19" s="68"/>
      <c r="AS19" s="37"/>
      <c r="AT19" s="13" t="s">
        <v>163</v>
      </c>
      <c r="AU19" s="13"/>
      <c r="AV19" s="13"/>
      <c r="AW19" s="13"/>
      <c r="AX19" s="13"/>
      <c r="AY19" s="13"/>
      <c r="AZ19" s="13"/>
    </row>
    <row r="20" spans="1:52" ht="25.5" customHeight="1">
      <c r="A20" s="62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1" t="s">
        <v>94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6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8.75" customHeight="1">
      <c r="A22" s="62" t="s">
        <v>62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ht="39.75" customHeight="1">
      <c r="A23" s="62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6" t="s">
        <v>183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2.75">
      <c r="A25" s="41" t="s">
        <v>164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1:52" ht="12.75">
      <c r="A27" s="60" t="s">
        <v>153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ht="12.75">
      <c r="A29" s="60" t="s">
        <v>154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ht="12.75">
      <c r="A31" s="60" t="s">
        <v>63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ht="12.75">
      <c r="A33" s="67" t="s">
        <v>64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ht="12.75">
      <c r="A34" s="54" t="s">
        <v>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 t="s">
        <v>8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.75" customHeight="1">
      <c r="A35" s="45" t="s">
        <v>170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</row>
    <row r="36" spans="1:52" ht="12.75" customHeight="1">
      <c r="A36" s="16" t="s">
        <v>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</row>
    <row r="37" spans="1:52" ht="12.75" customHeight="1">
      <c r="A37" s="16" t="s">
        <v>113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</row>
    <row r="38" spans="1:52" ht="12.75" customHeight="1">
      <c r="A38" s="16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</row>
    <row r="39" spans="1:52" ht="45" customHeight="1">
      <c r="A39" s="16" t="s">
        <v>114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</row>
    <row r="40" spans="1:52" ht="42.75" customHeight="1">
      <c r="A40" s="16" t="s">
        <v>115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1:52" ht="39" customHeight="1">
      <c r="A41" s="16" t="s">
        <v>116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</row>
    <row r="42" spans="1:52" ht="24.75" customHeight="1">
      <c r="A42" s="16" t="s">
        <v>117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</row>
    <row r="43" spans="1:52" ht="26.25" customHeight="1">
      <c r="A43" s="16" t="s">
        <v>118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</row>
    <row r="44" spans="1:52" ht="12.75" customHeight="1">
      <c r="A44" s="16" t="s">
        <v>86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</row>
    <row r="45" spans="1:52" ht="12.75" customHeight="1">
      <c r="A45" s="16" t="s">
        <v>65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1:52" ht="12.75" customHeight="1">
      <c r="A46" s="16" t="s">
        <v>66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1:52" ht="12.75" customHeight="1">
      <c r="A47" s="45" t="s">
        <v>172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1:52" ht="12.75" customHeight="1">
      <c r="A48" s="16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</row>
    <row r="49" spans="1:52" ht="12.75" customHeight="1">
      <c r="A49" s="16" t="s">
        <v>166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</row>
    <row r="50" spans="1:52" ht="24.75" customHeight="1">
      <c r="A50" s="16" t="s">
        <v>167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</row>
    <row r="51" spans="1:52" ht="12.75" customHeight="1">
      <c r="A51" s="48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50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</row>
    <row r="52" spans="1:52" ht="12.75" customHeight="1">
      <c r="A52" s="16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ht="12.75" customHeight="1">
      <c r="A53" s="16" t="s">
        <v>84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1:52" ht="12.75" customHeight="1">
      <c r="A54" s="16" t="s">
        <v>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1:52" ht="12.75" customHeight="1">
      <c r="A55" s="16" t="s">
        <v>24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ht="12.75" customHeight="1">
      <c r="A56" s="16" t="s">
        <v>25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ht="12.75" customHeight="1">
      <c r="A57" s="16" t="s">
        <v>26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</row>
    <row r="58" spans="1:52" ht="12.75" customHeight="1">
      <c r="A58" s="16" t="s">
        <v>27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</row>
    <row r="59" spans="1:52" ht="12.75" customHeight="1">
      <c r="A59" s="16" t="s">
        <v>28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1:52" ht="12.75" customHeight="1">
      <c r="A60" s="16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1:52" ht="12.75" customHeight="1">
      <c r="A61" s="16" t="s">
        <v>30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1:52" ht="12.75" customHeight="1">
      <c r="A62" s="45" t="s">
        <v>169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</row>
    <row r="63" spans="1:52" ht="12.75" customHeight="1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</row>
    <row r="64" spans="1:52" ht="12.75" customHeight="1">
      <c r="A64" s="16" t="s">
        <v>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</row>
    <row r="65" spans="1:52" ht="30" customHeight="1">
      <c r="A65" s="16" t="s">
        <v>168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</row>
    <row r="66" spans="1:52" ht="12.75" customHeight="1">
      <c r="A66" s="16" t="s">
        <v>86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</row>
    <row r="67" spans="1:52" ht="12.75" customHeight="1">
      <c r="A67" s="16" t="s">
        <v>32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</row>
    <row r="68" spans="1:52" ht="12.75" customHeight="1">
      <c r="A68" s="16" t="s">
        <v>33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</row>
    <row r="69" spans="1:52" ht="12.75" customHeight="1">
      <c r="A69" s="16" t="s">
        <v>34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</row>
    <row r="70" spans="1:52" ht="12.75" customHeight="1">
      <c r="A70" s="16" t="s">
        <v>35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</row>
    <row r="71" spans="1:52" ht="12.75" customHeight="1">
      <c r="A71" s="16" t="s">
        <v>36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</row>
    <row r="72" spans="1:52" ht="12.75" customHeight="1">
      <c r="A72" s="16" t="s">
        <v>37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</row>
    <row r="73" spans="1:52" ht="12.75" customHeight="1">
      <c r="A73" s="16" t="s">
        <v>38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</row>
    <row r="74" spans="1:52" ht="12.75" customHeight="1">
      <c r="A74" s="16" t="s">
        <v>39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</row>
    <row r="75" spans="1:52" ht="12.75" customHeight="1">
      <c r="A75" s="16" t="s">
        <v>40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</row>
    <row r="76" spans="1:52" ht="12.75" customHeight="1">
      <c r="A76" s="16" t="s">
        <v>41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</row>
    <row r="77" spans="1:52" ht="12.75" customHeight="1">
      <c r="A77" s="16" t="s">
        <v>42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</row>
    <row r="78" spans="1:52" ht="12.75" customHeight="1">
      <c r="A78" s="16" t="s">
        <v>43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</row>
    <row r="79" spans="1:52" ht="12.75" customHeight="1">
      <c r="A79" s="16" t="s">
        <v>44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</row>
    <row r="80" spans="1:52" ht="39.75" customHeight="1">
      <c r="A80" s="16" t="s">
        <v>171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</row>
    <row r="81" spans="1:52" ht="12.75" customHeight="1">
      <c r="A81" s="16" t="s">
        <v>86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</row>
    <row r="82" spans="1:52" ht="12.75" customHeight="1">
      <c r="A82" s="16" t="s">
        <v>45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</row>
    <row r="83" spans="1:52" ht="12.75" customHeight="1">
      <c r="A83" s="16" t="s">
        <v>46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</row>
    <row r="84" spans="1:52" ht="12.75" customHeight="1">
      <c r="A84" s="16" t="s">
        <v>47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</row>
    <row r="85" spans="1:52" ht="12.75" customHeight="1">
      <c r="A85" s="16" t="s">
        <v>48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</row>
    <row r="86" spans="1:52" ht="12.75" customHeight="1">
      <c r="A86" s="16" t="s">
        <v>49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</row>
    <row r="87" spans="1:52" ht="12.75" customHeight="1">
      <c r="A87" s="16" t="s">
        <v>50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</row>
    <row r="88" spans="1:52" ht="12.75" customHeight="1">
      <c r="A88" s="16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</row>
    <row r="89" spans="1:52" ht="12.75" customHeight="1">
      <c r="A89" s="16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</row>
    <row r="90" spans="1:52" ht="12.75" customHeight="1">
      <c r="A90" s="16" t="s">
        <v>53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</row>
    <row r="91" spans="1:52" ht="12.75" customHeight="1">
      <c r="A91" s="16" t="s">
        <v>54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</row>
    <row r="92" spans="1:52" ht="12.75" customHeight="1">
      <c r="A92" s="16" t="s">
        <v>55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</row>
    <row r="93" spans="1:52" ht="12.75" customHeight="1">
      <c r="A93" s="16" t="s">
        <v>56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</row>
    <row r="94" spans="1:52" ht="12.75" customHeight="1">
      <c r="A94" s="16" t="s">
        <v>57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</row>
    <row r="95" spans="1:5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2.75">
      <c r="A96" s="52" t="s">
        <v>67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52" ht="12.75">
      <c r="A97" s="27" t="s">
        <v>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9"/>
      <c r="W97" s="27" t="s">
        <v>20</v>
      </c>
      <c r="X97" s="28"/>
      <c r="Y97" s="28"/>
      <c r="Z97" s="28"/>
      <c r="AA97" s="28"/>
      <c r="AB97" s="28"/>
      <c r="AC97" s="28"/>
      <c r="AD97" s="29"/>
      <c r="AE97" s="27" t="s">
        <v>10</v>
      </c>
      <c r="AF97" s="28"/>
      <c r="AG97" s="28"/>
      <c r="AH97" s="28"/>
      <c r="AI97" s="28"/>
      <c r="AJ97" s="28"/>
      <c r="AK97" s="28"/>
      <c r="AL97" s="29"/>
      <c r="AM97" s="54" t="s">
        <v>11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1:52" ht="115.5" customHeigh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0"/>
      <c r="X98" s="31"/>
      <c r="Y98" s="31"/>
      <c r="Z98" s="31"/>
      <c r="AA98" s="31"/>
      <c r="AB98" s="31"/>
      <c r="AC98" s="31"/>
      <c r="AD98" s="32"/>
      <c r="AE98" s="30"/>
      <c r="AF98" s="31"/>
      <c r="AG98" s="31"/>
      <c r="AH98" s="31"/>
      <c r="AI98" s="31"/>
      <c r="AJ98" s="31"/>
      <c r="AK98" s="31"/>
      <c r="AL98" s="32"/>
      <c r="AM98" s="54" t="s">
        <v>165</v>
      </c>
      <c r="AN98" s="54"/>
      <c r="AO98" s="54"/>
      <c r="AP98" s="54"/>
      <c r="AQ98" s="54"/>
      <c r="AR98" s="54"/>
      <c r="AS98" s="54"/>
      <c r="AT98" s="54" t="s">
        <v>91</v>
      </c>
      <c r="AU98" s="54"/>
      <c r="AV98" s="54"/>
      <c r="AW98" s="54"/>
      <c r="AX98" s="54"/>
      <c r="AY98" s="54"/>
      <c r="AZ98" s="54"/>
    </row>
    <row r="99" spans="1:52" ht="24.75" customHeight="1">
      <c r="A99" s="16" t="s">
        <v>58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5" t="s">
        <v>12</v>
      </c>
      <c r="X99" s="15"/>
      <c r="Y99" s="15"/>
      <c r="Z99" s="15"/>
      <c r="AA99" s="15"/>
      <c r="AB99" s="15"/>
      <c r="AC99" s="15"/>
      <c r="AD99" s="15"/>
      <c r="AE99" s="19">
        <f>SUM(AM99:AZ99)</f>
        <v>0</v>
      </c>
      <c r="AF99" s="20"/>
      <c r="AG99" s="20"/>
      <c r="AH99" s="20"/>
      <c r="AI99" s="20"/>
      <c r="AJ99" s="20"/>
      <c r="AK99" s="20"/>
      <c r="AL99" s="21"/>
      <c r="AM99" s="19"/>
      <c r="AN99" s="20"/>
      <c r="AO99" s="20"/>
      <c r="AP99" s="20"/>
      <c r="AQ99" s="20"/>
      <c r="AR99" s="20"/>
      <c r="AS99" s="20"/>
      <c r="AT99" s="14"/>
      <c r="AU99" s="14"/>
      <c r="AV99" s="14"/>
      <c r="AW99" s="14"/>
      <c r="AX99" s="14"/>
      <c r="AY99" s="14"/>
      <c r="AZ99" s="14"/>
    </row>
    <row r="100" spans="1:52" s="10" customFormat="1" ht="12.75">
      <c r="A100" s="45" t="s">
        <v>175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7"/>
      <c r="W100" s="23" t="s">
        <v>12</v>
      </c>
      <c r="X100" s="23"/>
      <c r="Y100" s="23"/>
      <c r="Z100" s="23"/>
      <c r="AA100" s="23"/>
      <c r="AB100" s="23"/>
      <c r="AC100" s="23"/>
      <c r="AD100" s="23"/>
      <c r="AE100" s="24">
        <f>AE103</f>
        <v>1487354.3</v>
      </c>
      <c r="AF100" s="25"/>
      <c r="AG100" s="25"/>
      <c r="AH100" s="25"/>
      <c r="AI100" s="25"/>
      <c r="AJ100" s="25"/>
      <c r="AK100" s="25"/>
      <c r="AL100" s="26"/>
      <c r="AM100" s="24">
        <f>AM103</f>
        <v>1487354.3</v>
      </c>
      <c r="AN100" s="25"/>
      <c r="AO100" s="25"/>
      <c r="AP100" s="25"/>
      <c r="AQ100" s="25"/>
      <c r="AR100" s="25"/>
      <c r="AS100" s="25"/>
      <c r="AT100" s="24">
        <f>SUM(AT103+AT110)</f>
        <v>0</v>
      </c>
      <c r="AU100" s="25"/>
      <c r="AV100" s="25"/>
      <c r="AW100" s="25"/>
      <c r="AX100" s="25"/>
      <c r="AY100" s="25"/>
      <c r="AZ100" s="25"/>
    </row>
    <row r="101" spans="1:52" ht="12.75">
      <c r="A101" s="16" t="s">
        <v>13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5" t="s">
        <v>12</v>
      </c>
      <c r="X101" s="15"/>
      <c r="Y101" s="15"/>
      <c r="Z101" s="15"/>
      <c r="AA101" s="15"/>
      <c r="AB101" s="15"/>
      <c r="AC101" s="15"/>
      <c r="AD101" s="15"/>
      <c r="AE101" s="15" t="s">
        <v>12</v>
      </c>
      <c r="AF101" s="15"/>
      <c r="AG101" s="15"/>
      <c r="AH101" s="15"/>
      <c r="AI101" s="15"/>
      <c r="AJ101" s="15"/>
      <c r="AK101" s="15"/>
      <c r="AL101" s="15"/>
      <c r="AM101" s="15" t="s">
        <v>12</v>
      </c>
      <c r="AN101" s="15"/>
      <c r="AO101" s="15"/>
      <c r="AP101" s="15"/>
      <c r="AQ101" s="15"/>
      <c r="AR101" s="15"/>
      <c r="AS101" s="15"/>
      <c r="AT101" s="15" t="s">
        <v>12</v>
      </c>
      <c r="AU101" s="15"/>
      <c r="AV101" s="15"/>
      <c r="AW101" s="15"/>
      <c r="AX101" s="15"/>
      <c r="AY101" s="15"/>
      <c r="AZ101" s="15"/>
    </row>
    <row r="102" spans="1:52" ht="26.25" customHeight="1">
      <c r="A102" s="16" t="s">
        <v>156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5" t="s">
        <v>150</v>
      </c>
      <c r="X102" s="15"/>
      <c r="Y102" s="15"/>
      <c r="Z102" s="15"/>
      <c r="AA102" s="15"/>
      <c r="AB102" s="15"/>
      <c r="AC102" s="15"/>
      <c r="AD102" s="15"/>
      <c r="AE102" s="19"/>
      <c r="AF102" s="20"/>
      <c r="AG102" s="20"/>
      <c r="AH102" s="20"/>
      <c r="AI102" s="20"/>
      <c r="AJ102" s="20"/>
      <c r="AK102" s="20"/>
      <c r="AL102" s="21"/>
      <c r="AM102" s="19"/>
      <c r="AN102" s="20"/>
      <c r="AO102" s="20"/>
      <c r="AP102" s="20"/>
      <c r="AQ102" s="20"/>
      <c r="AR102" s="20"/>
      <c r="AS102" s="20"/>
      <c r="AT102" s="14"/>
      <c r="AU102" s="14"/>
      <c r="AV102" s="14"/>
      <c r="AW102" s="14"/>
      <c r="AX102" s="14"/>
      <c r="AY102" s="14"/>
      <c r="AZ102" s="14"/>
    </row>
    <row r="103" spans="1:52" ht="12.75">
      <c r="A103" s="16" t="s">
        <v>92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5" t="s">
        <v>150</v>
      </c>
      <c r="X103" s="15"/>
      <c r="Y103" s="15"/>
      <c r="Z103" s="15"/>
      <c r="AA103" s="15"/>
      <c r="AB103" s="15"/>
      <c r="AC103" s="15"/>
      <c r="AD103" s="15"/>
      <c r="AE103" s="19">
        <f>SUM(AM103:AZ103)</f>
        <v>1487354.3</v>
      </c>
      <c r="AF103" s="20"/>
      <c r="AG103" s="20"/>
      <c r="AH103" s="20"/>
      <c r="AI103" s="20"/>
      <c r="AJ103" s="20"/>
      <c r="AK103" s="20"/>
      <c r="AL103" s="21"/>
      <c r="AM103" s="19">
        <v>1487354.3</v>
      </c>
      <c r="AN103" s="20"/>
      <c r="AO103" s="20"/>
      <c r="AP103" s="20"/>
      <c r="AQ103" s="20"/>
      <c r="AR103" s="20"/>
      <c r="AS103" s="20"/>
      <c r="AT103" s="14"/>
      <c r="AU103" s="14"/>
      <c r="AV103" s="14"/>
      <c r="AW103" s="14"/>
      <c r="AX103" s="14"/>
      <c r="AY103" s="14"/>
      <c r="AZ103" s="14"/>
    </row>
    <row r="104" spans="1:52" ht="12.75">
      <c r="A104" s="16" t="s">
        <v>13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5" t="s">
        <v>12</v>
      </c>
      <c r="X104" s="15"/>
      <c r="Y104" s="15"/>
      <c r="Z104" s="15"/>
      <c r="AA104" s="15"/>
      <c r="AB104" s="15"/>
      <c r="AC104" s="15"/>
      <c r="AD104" s="15"/>
      <c r="AE104" s="15" t="s">
        <v>12</v>
      </c>
      <c r="AF104" s="15"/>
      <c r="AG104" s="15"/>
      <c r="AH104" s="15"/>
      <c r="AI104" s="15"/>
      <c r="AJ104" s="15"/>
      <c r="AK104" s="15"/>
      <c r="AL104" s="15"/>
      <c r="AM104" s="15" t="s">
        <v>12</v>
      </c>
      <c r="AN104" s="15"/>
      <c r="AO104" s="15"/>
      <c r="AP104" s="15"/>
      <c r="AQ104" s="15"/>
      <c r="AR104" s="15"/>
      <c r="AS104" s="15"/>
      <c r="AT104" s="15" t="s">
        <v>12</v>
      </c>
      <c r="AU104" s="15"/>
      <c r="AV104" s="15"/>
      <c r="AW104" s="15"/>
      <c r="AX104" s="15"/>
      <c r="AY104" s="15"/>
      <c r="AZ104" s="15"/>
    </row>
    <row r="105" spans="1:52" ht="12.75">
      <c r="A105" s="16" t="s">
        <v>93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5" t="s">
        <v>12</v>
      </c>
      <c r="X105" s="15"/>
      <c r="Y105" s="15"/>
      <c r="Z105" s="15"/>
      <c r="AA105" s="15"/>
      <c r="AB105" s="15"/>
      <c r="AC105" s="15"/>
      <c r="AD105" s="15"/>
      <c r="AE105" s="19"/>
      <c r="AF105" s="20"/>
      <c r="AG105" s="20"/>
      <c r="AH105" s="20"/>
      <c r="AI105" s="20"/>
      <c r="AJ105" s="20"/>
      <c r="AK105" s="20"/>
      <c r="AL105" s="21"/>
      <c r="AM105" s="19"/>
      <c r="AN105" s="20"/>
      <c r="AO105" s="20"/>
      <c r="AP105" s="20"/>
      <c r="AQ105" s="20"/>
      <c r="AR105" s="20"/>
      <c r="AS105" s="20"/>
      <c r="AT105" s="14"/>
      <c r="AU105" s="14"/>
      <c r="AV105" s="14"/>
      <c r="AW105" s="14"/>
      <c r="AX105" s="14"/>
      <c r="AY105" s="14"/>
      <c r="AZ105" s="14"/>
    </row>
    <row r="106" spans="1:52" ht="12.75">
      <c r="A106" s="16" t="s">
        <v>93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5" t="s">
        <v>12</v>
      </c>
      <c r="X106" s="15"/>
      <c r="Y106" s="15"/>
      <c r="Z106" s="15"/>
      <c r="AA106" s="15"/>
      <c r="AB106" s="15"/>
      <c r="AC106" s="15"/>
      <c r="AD106" s="15"/>
      <c r="AE106" s="19"/>
      <c r="AF106" s="20"/>
      <c r="AG106" s="20"/>
      <c r="AH106" s="20"/>
      <c r="AI106" s="20"/>
      <c r="AJ106" s="20"/>
      <c r="AK106" s="20"/>
      <c r="AL106" s="21"/>
      <c r="AM106" s="19"/>
      <c r="AN106" s="20"/>
      <c r="AO106" s="20"/>
      <c r="AP106" s="20"/>
      <c r="AQ106" s="20"/>
      <c r="AR106" s="20"/>
      <c r="AS106" s="20"/>
      <c r="AT106" s="14"/>
      <c r="AU106" s="14"/>
      <c r="AV106" s="14"/>
      <c r="AW106" s="14"/>
      <c r="AX106" s="14"/>
      <c r="AY106" s="14"/>
      <c r="AZ106" s="14"/>
    </row>
    <row r="107" spans="1:52" ht="29.25" customHeight="1">
      <c r="A107" s="16" t="s">
        <v>148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5" t="s">
        <v>149</v>
      </c>
      <c r="X107" s="15"/>
      <c r="Y107" s="15"/>
      <c r="Z107" s="15"/>
      <c r="AA107" s="15"/>
      <c r="AB107" s="15"/>
      <c r="AC107" s="15"/>
      <c r="AD107" s="15"/>
      <c r="AE107" s="19">
        <f>SUM(AM107:AZ107)</f>
        <v>0</v>
      </c>
      <c r="AF107" s="20"/>
      <c r="AG107" s="20"/>
      <c r="AH107" s="20"/>
      <c r="AI107" s="20"/>
      <c r="AJ107" s="20"/>
      <c r="AK107" s="20"/>
      <c r="AL107" s="21"/>
      <c r="AM107" s="19"/>
      <c r="AN107" s="20"/>
      <c r="AO107" s="20"/>
      <c r="AP107" s="20"/>
      <c r="AQ107" s="20"/>
      <c r="AR107" s="20"/>
      <c r="AS107" s="20"/>
      <c r="AT107" s="14"/>
      <c r="AU107" s="14"/>
      <c r="AV107" s="14"/>
      <c r="AW107" s="14"/>
      <c r="AX107" s="14"/>
      <c r="AY107" s="14"/>
      <c r="AZ107" s="14"/>
    </row>
    <row r="108" spans="1:52" ht="72" customHeight="1">
      <c r="A108" s="16" t="s">
        <v>146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5" t="s">
        <v>147</v>
      </c>
      <c r="X108" s="15"/>
      <c r="Y108" s="15"/>
      <c r="Z108" s="15"/>
      <c r="AA108" s="15"/>
      <c r="AB108" s="15"/>
      <c r="AC108" s="15"/>
      <c r="AD108" s="15"/>
      <c r="AE108" s="19">
        <f>SUM(AM108:AZ108)</f>
        <v>0</v>
      </c>
      <c r="AF108" s="20"/>
      <c r="AG108" s="20"/>
      <c r="AH108" s="20"/>
      <c r="AI108" s="20"/>
      <c r="AJ108" s="20"/>
      <c r="AK108" s="20"/>
      <c r="AL108" s="21"/>
      <c r="AM108" s="19"/>
      <c r="AN108" s="20"/>
      <c r="AO108" s="20"/>
      <c r="AP108" s="20"/>
      <c r="AQ108" s="20"/>
      <c r="AR108" s="20"/>
      <c r="AS108" s="20"/>
      <c r="AT108" s="14"/>
      <c r="AU108" s="14"/>
      <c r="AV108" s="14"/>
      <c r="AW108" s="14"/>
      <c r="AX108" s="14"/>
      <c r="AY108" s="14"/>
      <c r="AZ108" s="14"/>
    </row>
    <row r="109" spans="1:52" ht="26.25" customHeight="1">
      <c r="A109" s="16" t="s">
        <v>158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5" t="s">
        <v>150</v>
      </c>
      <c r="X109" s="15"/>
      <c r="Y109" s="15"/>
      <c r="Z109" s="15"/>
      <c r="AA109" s="15"/>
      <c r="AB109" s="15"/>
      <c r="AC109" s="15"/>
      <c r="AD109" s="15"/>
      <c r="AE109" s="19">
        <f>SUM(AM109:AZ109)</f>
        <v>0</v>
      </c>
      <c r="AF109" s="20"/>
      <c r="AG109" s="20"/>
      <c r="AH109" s="20"/>
      <c r="AI109" s="20"/>
      <c r="AJ109" s="20"/>
      <c r="AK109" s="20"/>
      <c r="AL109" s="21"/>
      <c r="AM109" s="19"/>
      <c r="AN109" s="20"/>
      <c r="AO109" s="20"/>
      <c r="AP109" s="20"/>
      <c r="AQ109" s="20"/>
      <c r="AR109" s="20"/>
      <c r="AS109" s="20"/>
      <c r="AT109" s="14"/>
      <c r="AU109" s="14"/>
      <c r="AV109" s="14"/>
      <c r="AW109" s="14"/>
      <c r="AX109" s="14"/>
      <c r="AY109" s="14"/>
      <c r="AZ109" s="14"/>
    </row>
    <row r="110" spans="1:52" s="10" customFormat="1" ht="14.25" customHeight="1">
      <c r="A110" s="45" t="s">
        <v>174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23" t="s">
        <v>150</v>
      </c>
      <c r="X110" s="23"/>
      <c r="Y110" s="23"/>
      <c r="Z110" s="23"/>
      <c r="AA110" s="23"/>
      <c r="AB110" s="23"/>
      <c r="AC110" s="23"/>
      <c r="AD110" s="23"/>
      <c r="AE110" s="24">
        <f>SUM(AM110:AZ110)</f>
        <v>0</v>
      </c>
      <c r="AF110" s="25"/>
      <c r="AG110" s="25"/>
      <c r="AH110" s="25"/>
      <c r="AI110" s="25"/>
      <c r="AJ110" s="25"/>
      <c r="AK110" s="25"/>
      <c r="AL110" s="26"/>
      <c r="AM110" s="24"/>
      <c r="AN110" s="25"/>
      <c r="AO110" s="25"/>
      <c r="AP110" s="25"/>
      <c r="AQ110" s="25"/>
      <c r="AR110" s="25"/>
      <c r="AS110" s="25"/>
      <c r="AT110" s="12"/>
      <c r="AU110" s="12"/>
      <c r="AV110" s="12"/>
      <c r="AW110" s="12"/>
      <c r="AX110" s="12"/>
      <c r="AY110" s="12"/>
      <c r="AZ110" s="12"/>
    </row>
    <row r="111" spans="1:52" ht="12.75">
      <c r="A111" s="16" t="s">
        <v>93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15"/>
      <c r="X111" s="15"/>
      <c r="Y111" s="15"/>
      <c r="Z111" s="15"/>
      <c r="AA111" s="15"/>
      <c r="AB111" s="15"/>
      <c r="AC111" s="15"/>
      <c r="AD111" s="15"/>
      <c r="AE111" s="19"/>
      <c r="AF111" s="20"/>
      <c r="AG111" s="20"/>
      <c r="AH111" s="20"/>
      <c r="AI111" s="20"/>
      <c r="AJ111" s="20"/>
      <c r="AK111" s="20"/>
      <c r="AL111" s="21"/>
      <c r="AM111" s="19"/>
      <c r="AN111" s="20"/>
      <c r="AO111" s="20"/>
      <c r="AP111" s="20"/>
      <c r="AQ111" s="20"/>
      <c r="AR111" s="20"/>
      <c r="AS111" s="20"/>
      <c r="AT111" s="14"/>
      <c r="AU111" s="14"/>
      <c r="AV111" s="14"/>
      <c r="AW111" s="14"/>
      <c r="AX111" s="14"/>
      <c r="AY111" s="14"/>
      <c r="AZ111" s="14"/>
    </row>
    <row r="112" spans="1:52" ht="28.5" customHeight="1">
      <c r="A112" s="16" t="s">
        <v>68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8"/>
      <c r="W112" s="15" t="s">
        <v>12</v>
      </c>
      <c r="X112" s="15"/>
      <c r="Y112" s="15"/>
      <c r="Z112" s="15"/>
      <c r="AA112" s="15"/>
      <c r="AB112" s="15"/>
      <c r="AC112" s="15"/>
      <c r="AD112" s="15"/>
      <c r="AE112" s="19">
        <f>AE99+AE100-AE113</f>
        <v>0</v>
      </c>
      <c r="AF112" s="20"/>
      <c r="AG112" s="20"/>
      <c r="AH112" s="20"/>
      <c r="AI112" s="20"/>
      <c r="AJ112" s="20"/>
      <c r="AK112" s="20"/>
      <c r="AL112" s="21"/>
      <c r="AM112" s="14">
        <f>SUM(AM99+AM100-AM113)</f>
        <v>0</v>
      </c>
      <c r="AN112" s="14"/>
      <c r="AO112" s="14"/>
      <c r="AP112" s="14"/>
      <c r="AQ112" s="14"/>
      <c r="AR112" s="14"/>
      <c r="AS112" s="14"/>
      <c r="AT112" s="14">
        <f>SUM(AT99+AT100-AT113)</f>
        <v>0</v>
      </c>
      <c r="AU112" s="14"/>
      <c r="AV112" s="14"/>
      <c r="AW112" s="14"/>
      <c r="AX112" s="14"/>
      <c r="AY112" s="14"/>
      <c r="AZ112" s="14"/>
    </row>
    <row r="113" spans="1:52" ht="12.75" customHeight="1">
      <c r="A113" s="45" t="s">
        <v>144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78">
        <v>900</v>
      </c>
      <c r="X113" s="79"/>
      <c r="Y113" s="79"/>
      <c r="Z113" s="79"/>
      <c r="AA113" s="79"/>
      <c r="AB113" s="79"/>
      <c r="AC113" s="79"/>
      <c r="AD113" s="80"/>
      <c r="AE113" s="12">
        <f>$AM$113</f>
        <v>1487354.3</v>
      </c>
      <c r="AF113" s="12"/>
      <c r="AG113" s="12"/>
      <c r="AH113" s="12"/>
      <c r="AI113" s="12"/>
      <c r="AJ113" s="12"/>
      <c r="AK113" s="12"/>
      <c r="AL113" s="12"/>
      <c r="AM113" s="12">
        <f>AM115+AM120+AM136+AM139+AM143+AM144+AM132</f>
        <v>1487354.3</v>
      </c>
      <c r="AN113" s="12"/>
      <c r="AO113" s="12"/>
      <c r="AP113" s="12"/>
      <c r="AQ113" s="12"/>
      <c r="AR113" s="12"/>
      <c r="AS113" s="12"/>
      <c r="AT113" s="12">
        <f>AT115+AT120+AT136+AT139+AT143+AT144</f>
        <v>0</v>
      </c>
      <c r="AU113" s="12"/>
      <c r="AV113" s="12"/>
      <c r="AW113" s="12"/>
      <c r="AX113" s="12"/>
      <c r="AY113" s="12"/>
      <c r="AZ113" s="12"/>
    </row>
    <row r="114" spans="1:52" ht="30" customHeight="1">
      <c r="A114" s="16" t="s">
        <v>13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15"/>
      <c r="X114" s="15"/>
      <c r="Y114" s="15"/>
      <c r="Z114" s="15"/>
      <c r="AA114" s="15"/>
      <c r="AB114" s="15"/>
      <c r="AC114" s="15"/>
      <c r="AD114" s="15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s="10" customFormat="1" ht="30" customHeight="1">
      <c r="A115" s="45" t="s">
        <v>69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23">
        <v>210</v>
      </c>
      <c r="X115" s="23"/>
      <c r="Y115" s="23"/>
      <c r="Z115" s="23"/>
      <c r="AA115" s="23"/>
      <c r="AB115" s="23"/>
      <c r="AC115" s="23"/>
      <c r="AD115" s="23"/>
      <c r="AE115" s="12">
        <f>AE119+AE118+AE117</f>
        <v>201922</v>
      </c>
      <c r="AF115" s="12"/>
      <c r="AG115" s="12"/>
      <c r="AH115" s="12"/>
      <c r="AI115" s="12"/>
      <c r="AJ115" s="12"/>
      <c r="AK115" s="12"/>
      <c r="AL115" s="12"/>
      <c r="AM115" s="12">
        <f>AM117+AM118+AM119</f>
        <v>201922</v>
      </c>
      <c r="AN115" s="12"/>
      <c r="AO115" s="12"/>
      <c r="AP115" s="12"/>
      <c r="AQ115" s="12"/>
      <c r="AR115" s="12"/>
      <c r="AS115" s="12"/>
      <c r="AT115" s="12">
        <f>AT117+AT118+AT119</f>
        <v>0</v>
      </c>
      <c r="AU115" s="12"/>
      <c r="AV115" s="12"/>
      <c r="AW115" s="12"/>
      <c r="AX115" s="12"/>
      <c r="AY115" s="12"/>
      <c r="AZ115" s="12"/>
    </row>
    <row r="116" spans="1:52" ht="30" customHeight="1">
      <c r="A116" s="16" t="s">
        <v>9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5"/>
      <c r="X116" s="15"/>
      <c r="Y116" s="15"/>
      <c r="Z116" s="15"/>
      <c r="AA116" s="15"/>
      <c r="AB116" s="15"/>
      <c r="AC116" s="15"/>
      <c r="AD116" s="15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0" customHeight="1">
      <c r="A117" s="16" t="s">
        <v>70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5">
        <v>211</v>
      </c>
      <c r="X117" s="15"/>
      <c r="Y117" s="15"/>
      <c r="Z117" s="15"/>
      <c r="AA117" s="15"/>
      <c r="AB117" s="15"/>
      <c r="AC117" s="15"/>
      <c r="AD117" s="15"/>
      <c r="AE117" s="14">
        <f>SUM(AM117:AZ117)</f>
        <v>0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0" customHeight="1">
      <c r="A118" s="16" t="s">
        <v>71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15">
        <v>212</v>
      </c>
      <c r="X118" s="15"/>
      <c r="Y118" s="15"/>
      <c r="Z118" s="15"/>
      <c r="AA118" s="15"/>
      <c r="AB118" s="15"/>
      <c r="AC118" s="15"/>
      <c r="AD118" s="15"/>
      <c r="AE118" s="14">
        <f>SUM(AM118:AZ118)</f>
        <v>155085.93</v>
      </c>
      <c r="AF118" s="14"/>
      <c r="AG118" s="14"/>
      <c r="AH118" s="14"/>
      <c r="AI118" s="14"/>
      <c r="AJ118" s="14"/>
      <c r="AK118" s="14"/>
      <c r="AL118" s="14"/>
      <c r="AM118" s="14">
        <v>155085.93</v>
      </c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0" customHeight="1">
      <c r="A119" s="16" t="s">
        <v>72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15">
        <v>213</v>
      </c>
      <c r="X119" s="15"/>
      <c r="Y119" s="15"/>
      <c r="Z119" s="15"/>
      <c r="AA119" s="15"/>
      <c r="AB119" s="15"/>
      <c r="AC119" s="15"/>
      <c r="AD119" s="15"/>
      <c r="AE119" s="14">
        <f>SUM(AM119:AZ119)</f>
        <v>46836.07</v>
      </c>
      <c r="AF119" s="14"/>
      <c r="AG119" s="14"/>
      <c r="AH119" s="14"/>
      <c r="AI119" s="14"/>
      <c r="AJ119" s="14"/>
      <c r="AK119" s="14"/>
      <c r="AL119" s="14"/>
      <c r="AM119" s="14">
        <v>46836.07</v>
      </c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s="10" customFormat="1" ht="30" customHeight="1">
      <c r="A120" s="45" t="s">
        <v>90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23">
        <v>220</v>
      </c>
      <c r="X120" s="23"/>
      <c r="Y120" s="23"/>
      <c r="Z120" s="23"/>
      <c r="AA120" s="23"/>
      <c r="AB120" s="23"/>
      <c r="AC120" s="23"/>
      <c r="AD120" s="23"/>
      <c r="AE120" s="12">
        <f>AE122+AE123+AE124+AE129+AE130+AE135</f>
        <v>0</v>
      </c>
      <c r="AF120" s="12"/>
      <c r="AG120" s="12"/>
      <c r="AH120" s="12"/>
      <c r="AI120" s="12"/>
      <c r="AJ120" s="12"/>
      <c r="AK120" s="12"/>
      <c r="AL120" s="12"/>
      <c r="AM120" s="12">
        <f>AM122+AM123+AM124+AM129+AM130+AM135</f>
        <v>0</v>
      </c>
      <c r="AN120" s="12"/>
      <c r="AO120" s="12"/>
      <c r="AP120" s="12"/>
      <c r="AQ120" s="12"/>
      <c r="AR120" s="12"/>
      <c r="AS120" s="12"/>
      <c r="AT120" s="12">
        <f>AT122+AT123+AT124+AT129+AT130+AT135</f>
        <v>0</v>
      </c>
      <c r="AU120" s="12"/>
      <c r="AV120" s="12"/>
      <c r="AW120" s="12"/>
      <c r="AX120" s="12"/>
      <c r="AY120" s="12"/>
      <c r="AZ120" s="12"/>
    </row>
    <row r="121" spans="1:52" ht="30" customHeight="1">
      <c r="A121" s="16" t="s">
        <v>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5"/>
      <c r="X121" s="15"/>
      <c r="Y121" s="15"/>
      <c r="Z121" s="15"/>
      <c r="AA121" s="15"/>
      <c r="AB121" s="15"/>
      <c r="AC121" s="15"/>
      <c r="AD121" s="15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0" customHeight="1">
      <c r="A122" s="16" t="s">
        <v>73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8"/>
      <c r="W122" s="15">
        <v>221</v>
      </c>
      <c r="X122" s="15"/>
      <c r="Y122" s="15"/>
      <c r="Z122" s="15"/>
      <c r="AA122" s="15"/>
      <c r="AB122" s="15"/>
      <c r="AC122" s="15"/>
      <c r="AD122" s="15"/>
      <c r="AE122" s="14">
        <f>SUM(AM122:AZ122)</f>
        <v>0</v>
      </c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0" customHeight="1">
      <c r="A123" s="16" t="s">
        <v>74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5">
        <v>222</v>
      </c>
      <c r="X123" s="15"/>
      <c r="Y123" s="15"/>
      <c r="Z123" s="15"/>
      <c r="AA123" s="15"/>
      <c r="AB123" s="15"/>
      <c r="AC123" s="15"/>
      <c r="AD123" s="15"/>
      <c r="AE123" s="14">
        <f>SUM(AM123:AZ123)</f>
        <v>0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s="10" customFormat="1" ht="30" customHeight="1">
      <c r="A124" s="45" t="s">
        <v>75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23">
        <v>223</v>
      </c>
      <c r="X124" s="23"/>
      <c r="Y124" s="23"/>
      <c r="Z124" s="23"/>
      <c r="AA124" s="23"/>
      <c r="AB124" s="23"/>
      <c r="AC124" s="23"/>
      <c r="AD124" s="23"/>
      <c r="AE124" s="12">
        <f>SUM(AM124:AZ124)</f>
        <v>0</v>
      </c>
      <c r="AF124" s="12"/>
      <c r="AG124" s="12"/>
      <c r="AH124" s="12"/>
      <c r="AI124" s="12"/>
      <c r="AJ124" s="12"/>
      <c r="AK124" s="12"/>
      <c r="AL124" s="12"/>
      <c r="AM124" s="12">
        <f>AM126+AM127+AM128</f>
        <v>0</v>
      </c>
      <c r="AN124" s="12"/>
      <c r="AO124" s="12"/>
      <c r="AP124" s="12"/>
      <c r="AQ124" s="12"/>
      <c r="AR124" s="12"/>
      <c r="AS124" s="12"/>
      <c r="AT124" s="12">
        <f>AT126+AT127+AT128</f>
        <v>0</v>
      </c>
      <c r="AU124" s="12"/>
      <c r="AV124" s="12"/>
      <c r="AW124" s="12"/>
      <c r="AX124" s="12"/>
      <c r="AY124" s="12"/>
      <c r="AZ124" s="12"/>
    </row>
    <row r="125" spans="1:52" ht="30" customHeight="1">
      <c r="A125" s="16" t="s">
        <v>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5"/>
      <c r="X125" s="15"/>
      <c r="Y125" s="15"/>
      <c r="Z125" s="15"/>
      <c r="AA125" s="15"/>
      <c r="AB125" s="15"/>
      <c r="AC125" s="15"/>
      <c r="AD125" s="15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0" customHeight="1">
      <c r="A126" s="16" t="s">
        <v>102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5" t="s">
        <v>99</v>
      </c>
      <c r="X126" s="15"/>
      <c r="Y126" s="15"/>
      <c r="Z126" s="15"/>
      <c r="AA126" s="15"/>
      <c r="AB126" s="15"/>
      <c r="AC126" s="15"/>
      <c r="AD126" s="15"/>
      <c r="AE126" s="14">
        <f>SUM(AM126:AZ126)</f>
        <v>0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0" customHeight="1">
      <c r="A127" s="16" t="s">
        <v>103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5" t="s">
        <v>100</v>
      </c>
      <c r="X127" s="15"/>
      <c r="Y127" s="15"/>
      <c r="Z127" s="15"/>
      <c r="AA127" s="15"/>
      <c r="AB127" s="15"/>
      <c r="AC127" s="15"/>
      <c r="AD127" s="15"/>
      <c r="AE127" s="14">
        <f>SUM(AM127:AZ127)</f>
        <v>0</v>
      </c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0" customHeight="1">
      <c r="A128" s="16" t="s">
        <v>104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5" t="s">
        <v>101</v>
      </c>
      <c r="X128" s="15"/>
      <c r="Y128" s="15"/>
      <c r="Z128" s="15"/>
      <c r="AA128" s="15"/>
      <c r="AB128" s="15"/>
      <c r="AC128" s="15"/>
      <c r="AD128" s="15"/>
      <c r="AE128" s="14">
        <f>SUM(AM128:AZ128)</f>
        <v>0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s="10" customFormat="1" ht="30" customHeight="1">
      <c r="A129" s="45" t="s">
        <v>76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23">
        <v>224</v>
      </c>
      <c r="X129" s="23"/>
      <c r="Y129" s="23"/>
      <c r="Z129" s="23"/>
      <c r="AA129" s="23"/>
      <c r="AB129" s="23"/>
      <c r="AC129" s="23"/>
      <c r="AD129" s="23"/>
      <c r="AE129" s="12">
        <f>SUM(AM129:AZ129)</f>
        <v>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s="10" customFormat="1" ht="30" customHeight="1">
      <c r="A130" s="45" t="s">
        <v>119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23">
        <v>225</v>
      </c>
      <c r="X130" s="23"/>
      <c r="Y130" s="23"/>
      <c r="Z130" s="23"/>
      <c r="AA130" s="23"/>
      <c r="AB130" s="23"/>
      <c r="AC130" s="23"/>
      <c r="AD130" s="23"/>
      <c r="AE130" s="12">
        <f>SUM(AM130:AZ130)</f>
        <v>0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>
        <f>AT132+AT133+AT134</f>
        <v>0</v>
      </c>
      <c r="AU130" s="12"/>
      <c r="AV130" s="12"/>
      <c r="AW130" s="12"/>
      <c r="AX130" s="12"/>
      <c r="AY130" s="12"/>
      <c r="AZ130" s="12"/>
    </row>
    <row r="131" spans="1:52" ht="30" customHeight="1">
      <c r="A131" s="16" t="s">
        <v>13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5"/>
      <c r="X131" s="15"/>
      <c r="Y131" s="15"/>
      <c r="Z131" s="15"/>
      <c r="AA131" s="15"/>
      <c r="AB131" s="15"/>
      <c r="AC131" s="15"/>
      <c r="AD131" s="15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s="10" customFormat="1" ht="30" customHeight="1">
      <c r="A132" s="45" t="s">
        <v>105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23" t="s">
        <v>108</v>
      </c>
      <c r="X132" s="23"/>
      <c r="Y132" s="23"/>
      <c r="Z132" s="23"/>
      <c r="AA132" s="23"/>
      <c r="AB132" s="23"/>
      <c r="AC132" s="23"/>
      <c r="AD132" s="23"/>
      <c r="AE132" s="12">
        <f>SUM(AM132:AZ132)</f>
        <v>70000</v>
      </c>
      <c r="AF132" s="12"/>
      <c r="AG132" s="12"/>
      <c r="AH132" s="12"/>
      <c r="AI132" s="12"/>
      <c r="AJ132" s="12"/>
      <c r="AK132" s="12"/>
      <c r="AL132" s="12"/>
      <c r="AM132" s="12">
        <v>70000</v>
      </c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ht="30" customHeight="1">
      <c r="A133" s="16" t="s">
        <v>106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5" t="s">
        <v>109</v>
      </c>
      <c r="X133" s="15"/>
      <c r="Y133" s="15"/>
      <c r="Z133" s="15"/>
      <c r="AA133" s="15"/>
      <c r="AB133" s="15"/>
      <c r="AC133" s="15"/>
      <c r="AD133" s="15"/>
      <c r="AE133" s="14">
        <f>SUM(AM133:AZ133)</f>
        <v>0</v>
      </c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0" customHeight="1">
      <c r="A134" s="16" t="s">
        <v>107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15" t="s">
        <v>110</v>
      </c>
      <c r="X134" s="15"/>
      <c r="Y134" s="15"/>
      <c r="Z134" s="15"/>
      <c r="AA134" s="15"/>
      <c r="AB134" s="15"/>
      <c r="AC134" s="15"/>
      <c r="AD134" s="15"/>
      <c r="AE134" s="14">
        <f>SUM(AM134:AZ134)</f>
        <v>0</v>
      </c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s="10" customFormat="1" ht="30" customHeight="1">
      <c r="A135" s="45" t="s">
        <v>77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23">
        <v>226</v>
      </c>
      <c r="X135" s="23"/>
      <c r="Y135" s="23"/>
      <c r="Z135" s="23"/>
      <c r="AA135" s="23"/>
      <c r="AB135" s="23"/>
      <c r="AC135" s="23"/>
      <c r="AD135" s="23"/>
      <c r="AE135" s="12">
        <f>SUM(AM135:AZ135)</f>
        <v>0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s="10" customFormat="1" ht="30" customHeight="1">
      <c r="A136" s="45" t="s">
        <v>87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7"/>
      <c r="W136" s="23">
        <v>240</v>
      </c>
      <c r="X136" s="23"/>
      <c r="Y136" s="23"/>
      <c r="Z136" s="23"/>
      <c r="AA136" s="23"/>
      <c r="AB136" s="23"/>
      <c r="AC136" s="23"/>
      <c r="AD136" s="23"/>
      <c r="AE136" s="12">
        <f>AE138</f>
        <v>0</v>
      </c>
      <c r="AF136" s="12"/>
      <c r="AG136" s="12"/>
      <c r="AH136" s="12"/>
      <c r="AI136" s="12"/>
      <c r="AJ136" s="12"/>
      <c r="AK136" s="12"/>
      <c r="AL136" s="12"/>
      <c r="AM136" s="12">
        <f>AM138</f>
        <v>0</v>
      </c>
      <c r="AN136" s="12"/>
      <c r="AO136" s="12"/>
      <c r="AP136" s="12"/>
      <c r="AQ136" s="12"/>
      <c r="AR136" s="12"/>
      <c r="AS136" s="12"/>
      <c r="AT136" s="12">
        <f>AT138</f>
        <v>0</v>
      </c>
      <c r="AU136" s="12"/>
      <c r="AV136" s="12"/>
      <c r="AW136" s="12"/>
      <c r="AX136" s="12"/>
      <c r="AY136" s="12"/>
      <c r="AZ136" s="12"/>
    </row>
    <row r="137" spans="1:52" ht="30" customHeight="1">
      <c r="A137" s="16" t="s">
        <v>9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5"/>
      <c r="X137" s="15"/>
      <c r="Y137" s="15"/>
      <c r="Z137" s="15"/>
      <c r="AA137" s="15"/>
      <c r="AB137" s="15"/>
      <c r="AC137" s="15"/>
      <c r="AD137" s="15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s="10" customFormat="1" ht="30" customHeight="1">
      <c r="A138" s="81" t="s">
        <v>78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3"/>
      <c r="W138" s="23">
        <v>241</v>
      </c>
      <c r="X138" s="23"/>
      <c r="Y138" s="23"/>
      <c r="Z138" s="23"/>
      <c r="AA138" s="23"/>
      <c r="AB138" s="23"/>
      <c r="AC138" s="23"/>
      <c r="AD138" s="23"/>
      <c r="AE138" s="12">
        <f>SUM(AM138:AZ138)</f>
        <v>0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s="10" customFormat="1" ht="30" customHeight="1">
      <c r="A139" s="45" t="s">
        <v>88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7"/>
      <c r="W139" s="23">
        <v>260</v>
      </c>
      <c r="X139" s="23"/>
      <c r="Y139" s="23"/>
      <c r="Z139" s="23"/>
      <c r="AA139" s="23"/>
      <c r="AB139" s="23"/>
      <c r="AC139" s="23"/>
      <c r="AD139" s="23"/>
      <c r="AE139" s="12">
        <f>AE141+AE142</f>
        <v>0</v>
      </c>
      <c r="AF139" s="12"/>
      <c r="AG139" s="12"/>
      <c r="AH139" s="12"/>
      <c r="AI139" s="12"/>
      <c r="AJ139" s="12"/>
      <c r="AK139" s="12"/>
      <c r="AL139" s="12"/>
      <c r="AM139" s="12">
        <f>AM141+AM142</f>
        <v>0</v>
      </c>
      <c r="AN139" s="12"/>
      <c r="AO139" s="12"/>
      <c r="AP139" s="12"/>
      <c r="AQ139" s="12"/>
      <c r="AR139" s="12"/>
      <c r="AS139" s="12"/>
      <c r="AT139" s="12">
        <f>AT141+AT142</f>
        <v>0</v>
      </c>
      <c r="AU139" s="12"/>
      <c r="AV139" s="12"/>
      <c r="AW139" s="12"/>
      <c r="AX139" s="12"/>
      <c r="AY139" s="12"/>
      <c r="AZ139" s="12"/>
    </row>
    <row r="140" spans="1:52" ht="30" customHeight="1">
      <c r="A140" s="16" t="s">
        <v>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5"/>
      <c r="X140" s="15"/>
      <c r="Y140" s="15"/>
      <c r="Z140" s="15"/>
      <c r="AA140" s="15"/>
      <c r="AB140" s="15"/>
      <c r="AC140" s="15"/>
      <c r="AD140" s="15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0" customHeight="1">
      <c r="A141" s="16" t="s">
        <v>79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5">
        <v>262</v>
      </c>
      <c r="X141" s="15"/>
      <c r="Y141" s="15"/>
      <c r="Z141" s="15"/>
      <c r="AA141" s="15"/>
      <c r="AB141" s="15"/>
      <c r="AC141" s="15"/>
      <c r="AD141" s="15"/>
      <c r="AE141" s="14">
        <f>SUM(AM141:AZ141)</f>
        <v>0</v>
      </c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0" customHeight="1">
      <c r="A142" s="16" t="s">
        <v>80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W142" s="15">
        <v>263</v>
      </c>
      <c r="X142" s="15"/>
      <c r="Y142" s="15"/>
      <c r="Z142" s="15"/>
      <c r="AA142" s="15"/>
      <c r="AB142" s="15"/>
      <c r="AC142" s="15"/>
      <c r="AD142" s="15"/>
      <c r="AE142" s="14">
        <f>SUM(AM142:AZ142)</f>
        <v>0</v>
      </c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0" customHeight="1">
      <c r="A143" s="16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23">
        <v>290</v>
      </c>
      <c r="X143" s="23"/>
      <c r="Y143" s="23"/>
      <c r="Z143" s="23"/>
      <c r="AA143" s="23"/>
      <c r="AB143" s="23"/>
      <c r="AC143" s="23"/>
      <c r="AD143" s="23"/>
      <c r="AE143" s="14">
        <f>SUM(AM143:AZ143)</f>
        <v>14254.3</v>
      </c>
      <c r="AF143" s="14"/>
      <c r="AG143" s="14"/>
      <c r="AH143" s="14"/>
      <c r="AI143" s="14"/>
      <c r="AJ143" s="14"/>
      <c r="AK143" s="14"/>
      <c r="AL143" s="14"/>
      <c r="AM143" s="14">
        <v>14254.3</v>
      </c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s="10" customFormat="1" ht="30" customHeight="1">
      <c r="A144" s="45" t="s">
        <v>14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23">
        <v>300</v>
      </c>
      <c r="X144" s="23"/>
      <c r="Y144" s="23"/>
      <c r="Z144" s="23"/>
      <c r="AA144" s="23"/>
      <c r="AB144" s="23"/>
      <c r="AC144" s="23"/>
      <c r="AD144" s="23"/>
      <c r="AE144" s="12">
        <f>AE146+AE150+AE151+AE152</f>
        <v>1201178</v>
      </c>
      <c r="AF144" s="12"/>
      <c r="AG144" s="12"/>
      <c r="AH144" s="12"/>
      <c r="AI144" s="12"/>
      <c r="AJ144" s="12"/>
      <c r="AK144" s="12"/>
      <c r="AL144" s="12"/>
      <c r="AM144" s="12">
        <f>AM146+AM150+AM151+AM152</f>
        <v>1201178</v>
      </c>
      <c r="AN144" s="12"/>
      <c r="AO144" s="12"/>
      <c r="AP144" s="12"/>
      <c r="AQ144" s="12"/>
      <c r="AR144" s="12"/>
      <c r="AS144" s="12"/>
      <c r="AT144" s="12">
        <f>AT146+AT150+AT151+AT152</f>
        <v>0</v>
      </c>
      <c r="AU144" s="12"/>
      <c r="AV144" s="12"/>
      <c r="AW144" s="12"/>
      <c r="AX144" s="12"/>
      <c r="AY144" s="12"/>
      <c r="AZ144" s="12"/>
    </row>
    <row r="145" spans="1:52" ht="30" customHeight="1">
      <c r="A145" s="16" t="s">
        <v>9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5"/>
      <c r="X145" s="15"/>
      <c r="Y145" s="15"/>
      <c r="Z145" s="15"/>
      <c r="AA145" s="15"/>
      <c r="AB145" s="15"/>
      <c r="AC145" s="15"/>
      <c r="AD145" s="15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s="10" customFormat="1" ht="30" customHeight="1">
      <c r="A146" s="45" t="s">
        <v>120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23">
        <v>310</v>
      </c>
      <c r="X146" s="23"/>
      <c r="Y146" s="23"/>
      <c r="Z146" s="23"/>
      <c r="AA146" s="23"/>
      <c r="AB146" s="23"/>
      <c r="AC146" s="23"/>
      <c r="AD146" s="23"/>
      <c r="AE146" s="12">
        <f>AE147+AE148+AE149</f>
        <v>0</v>
      </c>
      <c r="AF146" s="12"/>
      <c r="AG146" s="12"/>
      <c r="AH146" s="12"/>
      <c r="AI146" s="12"/>
      <c r="AJ146" s="12"/>
      <c r="AK146" s="12"/>
      <c r="AL146" s="12"/>
      <c r="AM146" s="12">
        <f>AM147+AM148+AM149</f>
        <v>0</v>
      </c>
      <c r="AN146" s="12"/>
      <c r="AO146" s="12"/>
      <c r="AP146" s="12"/>
      <c r="AQ146" s="12"/>
      <c r="AR146" s="12"/>
      <c r="AS146" s="12"/>
      <c r="AT146" s="12">
        <f>AT147+AT148+AT149</f>
        <v>0</v>
      </c>
      <c r="AU146" s="12"/>
      <c r="AV146" s="12"/>
      <c r="AW146" s="12"/>
      <c r="AX146" s="12"/>
      <c r="AY146" s="12"/>
      <c r="AZ146" s="12"/>
    </row>
    <row r="147" spans="1:52" ht="30" customHeight="1">
      <c r="A147" s="16" t="s">
        <v>121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5" t="s">
        <v>122</v>
      </c>
      <c r="X147" s="15"/>
      <c r="Y147" s="15"/>
      <c r="Z147" s="15"/>
      <c r="AA147" s="15"/>
      <c r="AB147" s="15"/>
      <c r="AC147" s="15"/>
      <c r="AD147" s="15"/>
      <c r="AE147" s="14">
        <f>SUM(AM147:AZ147)</f>
        <v>0</v>
      </c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0" customHeight="1">
      <c r="A148" s="16" t="s">
        <v>123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15" t="s">
        <v>124</v>
      </c>
      <c r="X148" s="15"/>
      <c r="Y148" s="15"/>
      <c r="Z148" s="15"/>
      <c r="AA148" s="15"/>
      <c r="AB148" s="15"/>
      <c r="AC148" s="15"/>
      <c r="AD148" s="15"/>
      <c r="AE148" s="14">
        <f>SUM(AM148:AZ148)</f>
        <v>0</v>
      </c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0" customHeight="1">
      <c r="A149" s="16" t="s">
        <v>125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5" t="s">
        <v>126</v>
      </c>
      <c r="X149" s="15"/>
      <c r="Y149" s="15"/>
      <c r="Z149" s="15"/>
      <c r="AA149" s="15"/>
      <c r="AB149" s="15"/>
      <c r="AC149" s="15"/>
      <c r="AD149" s="15"/>
      <c r="AE149" s="14">
        <f>SUM(AM149:AZ149)</f>
        <v>0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0" customHeight="1">
      <c r="A150" s="16" t="s">
        <v>82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5">
        <v>320</v>
      </c>
      <c r="X150" s="15"/>
      <c r="Y150" s="15"/>
      <c r="Z150" s="15"/>
      <c r="AA150" s="15"/>
      <c r="AB150" s="15"/>
      <c r="AC150" s="15"/>
      <c r="AD150" s="15"/>
      <c r="AE150" s="14">
        <f>SUM(AM150:AZ150)</f>
        <v>0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0" customHeight="1">
      <c r="A151" s="16" t="s">
        <v>83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5">
        <v>330</v>
      </c>
      <c r="X151" s="15"/>
      <c r="Y151" s="15"/>
      <c r="Z151" s="15"/>
      <c r="AA151" s="15"/>
      <c r="AB151" s="15"/>
      <c r="AC151" s="15"/>
      <c r="AD151" s="15"/>
      <c r="AE151" s="14">
        <f>SUM(AM151:AZ151)</f>
        <v>0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s="10" customFormat="1" ht="30" customHeight="1">
      <c r="A152" s="45" t="s">
        <v>127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23">
        <v>340</v>
      </c>
      <c r="X152" s="23"/>
      <c r="Y152" s="23"/>
      <c r="Z152" s="23"/>
      <c r="AA152" s="23"/>
      <c r="AB152" s="23"/>
      <c r="AC152" s="23"/>
      <c r="AD152" s="23"/>
      <c r="AE152" s="12">
        <f>AE153+AE154+AE155+AE156+AE157+AE158+AE159</f>
        <v>1201178</v>
      </c>
      <c r="AF152" s="12"/>
      <c r="AG152" s="12"/>
      <c r="AH152" s="12"/>
      <c r="AI152" s="12"/>
      <c r="AJ152" s="12"/>
      <c r="AK152" s="12"/>
      <c r="AL152" s="12"/>
      <c r="AM152" s="12">
        <f>AM153+AM154+AM155+AM156+AM157+AM158+AM159</f>
        <v>1201178</v>
      </c>
      <c r="AN152" s="12"/>
      <c r="AO152" s="12"/>
      <c r="AP152" s="12"/>
      <c r="AQ152" s="12"/>
      <c r="AR152" s="12"/>
      <c r="AS152" s="12"/>
      <c r="AT152" s="12">
        <f>AT153+AT154+AT155+AT156+AT157+AT158+AT159</f>
        <v>0</v>
      </c>
      <c r="AU152" s="12"/>
      <c r="AV152" s="12"/>
      <c r="AW152" s="12"/>
      <c r="AX152" s="12"/>
      <c r="AY152" s="12"/>
      <c r="AZ152" s="12"/>
    </row>
    <row r="153" spans="1:52" ht="30" customHeight="1">
      <c r="A153" s="16" t="s">
        <v>128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15" t="s">
        <v>129</v>
      </c>
      <c r="X153" s="15"/>
      <c r="Y153" s="15"/>
      <c r="Z153" s="15"/>
      <c r="AA153" s="15"/>
      <c r="AB153" s="15"/>
      <c r="AC153" s="15"/>
      <c r="AD153" s="15"/>
      <c r="AE153" s="14">
        <f aca="true" t="shared" si="0" ref="AE153:AE159">SUM(AM153:AZ153)</f>
        <v>0</v>
      </c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0" customHeight="1">
      <c r="A154" s="16" t="s">
        <v>130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5" t="s">
        <v>131</v>
      </c>
      <c r="X154" s="15"/>
      <c r="Y154" s="15"/>
      <c r="Z154" s="15"/>
      <c r="AA154" s="15"/>
      <c r="AB154" s="15"/>
      <c r="AC154" s="15"/>
      <c r="AD154" s="15"/>
      <c r="AE154" s="14">
        <f t="shared" si="0"/>
        <v>242190</v>
      </c>
      <c r="AF154" s="14"/>
      <c r="AG154" s="14"/>
      <c r="AH154" s="14"/>
      <c r="AI154" s="14"/>
      <c r="AJ154" s="14"/>
      <c r="AK154" s="14"/>
      <c r="AL154" s="14"/>
      <c r="AM154" s="14">
        <v>242190</v>
      </c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0" customHeight="1">
      <c r="A155" s="16" t="s">
        <v>132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5" t="s">
        <v>133</v>
      </c>
      <c r="X155" s="15"/>
      <c r="Y155" s="15"/>
      <c r="Z155" s="15"/>
      <c r="AA155" s="15"/>
      <c r="AB155" s="15"/>
      <c r="AC155" s="15"/>
      <c r="AD155" s="15"/>
      <c r="AE155" s="14">
        <f t="shared" si="0"/>
        <v>0</v>
      </c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0" customHeight="1">
      <c r="A156" s="16" t="s">
        <v>134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5" t="s">
        <v>135</v>
      </c>
      <c r="X156" s="15"/>
      <c r="Y156" s="15"/>
      <c r="Z156" s="15"/>
      <c r="AA156" s="15"/>
      <c r="AB156" s="15"/>
      <c r="AC156" s="15"/>
      <c r="AD156" s="15"/>
      <c r="AE156" s="14">
        <f t="shared" si="0"/>
        <v>0</v>
      </c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0" customHeight="1">
      <c r="A157" s="16" t="s">
        <v>136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5" t="s">
        <v>137</v>
      </c>
      <c r="X157" s="15"/>
      <c r="Y157" s="15"/>
      <c r="Z157" s="15"/>
      <c r="AA157" s="15"/>
      <c r="AB157" s="15"/>
      <c r="AC157" s="15"/>
      <c r="AD157" s="15"/>
      <c r="AE157" s="14">
        <f t="shared" si="0"/>
        <v>0</v>
      </c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0" customHeight="1">
      <c r="A158" s="16" t="s">
        <v>138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5" t="s">
        <v>139</v>
      </c>
      <c r="X158" s="15"/>
      <c r="Y158" s="15"/>
      <c r="Z158" s="15"/>
      <c r="AA158" s="15"/>
      <c r="AB158" s="15"/>
      <c r="AC158" s="15"/>
      <c r="AD158" s="15"/>
      <c r="AE158" s="14">
        <f t="shared" si="0"/>
        <v>958988</v>
      </c>
      <c r="AF158" s="14"/>
      <c r="AG158" s="14"/>
      <c r="AH158" s="14"/>
      <c r="AI158" s="14"/>
      <c r="AJ158" s="14"/>
      <c r="AK158" s="14"/>
      <c r="AL158" s="14"/>
      <c r="AM158" s="14">
        <v>958988</v>
      </c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0" customHeight="1">
      <c r="A159" s="16" t="s">
        <v>140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15" t="s">
        <v>141</v>
      </c>
      <c r="X159" s="15"/>
      <c r="Y159" s="15"/>
      <c r="Z159" s="15"/>
      <c r="AA159" s="15"/>
      <c r="AB159" s="15"/>
      <c r="AC159" s="15"/>
      <c r="AD159" s="15"/>
      <c r="AE159" s="14">
        <f t="shared" si="0"/>
        <v>0</v>
      </c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0" customHeight="1">
      <c r="A160" s="16" t="s">
        <v>59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W160" s="15">
        <v>500</v>
      </c>
      <c r="X160" s="15"/>
      <c r="Y160" s="15"/>
      <c r="Z160" s="15"/>
      <c r="AA160" s="15"/>
      <c r="AB160" s="15"/>
      <c r="AC160" s="15"/>
      <c r="AD160" s="15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0" customHeight="1">
      <c r="A161" s="16" t="s">
        <v>60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8"/>
      <c r="W161" s="74" t="s">
        <v>12</v>
      </c>
      <c r="X161" s="75"/>
      <c r="Y161" s="75"/>
      <c r="Z161" s="75"/>
      <c r="AA161" s="75"/>
      <c r="AB161" s="75"/>
      <c r="AC161" s="75"/>
      <c r="AD161" s="76"/>
      <c r="AE161" s="19"/>
      <c r="AF161" s="20"/>
      <c r="AG161" s="20"/>
      <c r="AH161" s="20"/>
      <c r="AI161" s="20"/>
      <c r="AJ161" s="20"/>
      <c r="AK161" s="20"/>
      <c r="AL161" s="21"/>
      <c r="AM161" s="19"/>
      <c r="AN161" s="20"/>
      <c r="AO161" s="20"/>
      <c r="AP161" s="20"/>
      <c r="AQ161" s="20"/>
      <c r="AR161" s="20"/>
      <c r="AS161" s="20"/>
      <c r="AT161" s="19"/>
      <c r="AU161" s="20"/>
      <c r="AV161" s="20"/>
      <c r="AW161" s="20"/>
      <c r="AX161" s="20"/>
      <c r="AY161" s="20"/>
      <c r="AZ161" s="21"/>
    </row>
    <row r="162" spans="1:52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</row>
    <row r="163" spans="1:52" ht="39" customHeight="1">
      <c r="A163" s="62" t="s">
        <v>112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4"/>
      <c r="AN163" s="70" t="s">
        <v>184</v>
      </c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</row>
    <row r="164" spans="1:52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56" t="s">
        <v>0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N164" s="56" t="s">
        <v>1</v>
      </c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ht="32.25" customHeight="1">
      <c r="A165" s="62" t="s">
        <v>111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4"/>
      <c r="AN165" s="70" t="s">
        <v>190</v>
      </c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</row>
    <row r="166" spans="1:52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56" t="s">
        <v>0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N166" s="56" t="s">
        <v>1</v>
      </c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ht="12.75">
      <c r="A167" s="62" t="s">
        <v>15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4"/>
      <c r="AN167" s="70" t="s">
        <v>190</v>
      </c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</row>
    <row r="168" spans="1:52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56" t="s">
        <v>0</v>
      </c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N168" s="56" t="s">
        <v>1</v>
      </c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ht="12.75">
      <c r="A169" s="60" t="s">
        <v>85</v>
      </c>
      <c r="B169" s="60"/>
      <c r="C169" s="60"/>
      <c r="D169" s="60"/>
      <c r="E169" s="59" t="s">
        <v>185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1:52" ht="12.75">
      <c r="A171" s="2" t="s">
        <v>16</v>
      </c>
      <c r="B171" s="57"/>
      <c r="C171" s="57"/>
      <c r="D171" s="1" t="s">
        <v>16</v>
      </c>
      <c r="E171" s="57"/>
      <c r="F171" s="57"/>
      <c r="G171" s="57"/>
      <c r="H171" s="57"/>
      <c r="I171" s="57"/>
      <c r="J171" s="57"/>
      <c r="K171" s="57"/>
      <c r="L171" s="57"/>
      <c r="M171" s="58" t="s">
        <v>19</v>
      </c>
      <c r="N171" s="58"/>
      <c r="O171" s="38"/>
      <c r="P171" s="38"/>
      <c r="Q171" s="40" t="s">
        <v>17</v>
      </c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</row>
  </sheetData>
  <sheetProtection/>
  <mergeCells count="534">
    <mergeCell ref="S17:AK17"/>
    <mergeCell ref="A22:AZ22"/>
    <mergeCell ref="A23:R23"/>
    <mergeCell ref="S23:AK23"/>
    <mergeCell ref="A112:V112"/>
    <mergeCell ref="W112:AD112"/>
    <mergeCell ref="AE112:AL112"/>
    <mergeCell ref="AM112:AS112"/>
    <mergeCell ref="AT112:AZ112"/>
    <mergeCell ref="A93:AL93"/>
    <mergeCell ref="AM93:AZ93"/>
    <mergeCell ref="A94:AL94"/>
    <mergeCell ref="AM94:AZ94"/>
    <mergeCell ref="A159:V159"/>
    <mergeCell ref="W159:AD159"/>
    <mergeCell ref="AE159:AL159"/>
    <mergeCell ref="AM159:AS159"/>
    <mergeCell ref="A155:V155"/>
    <mergeCell ref="A97:V98"/>
    <mergeCell ref="W97:AD98"/>
    <mergeCell ref="AM98:AS98"/>
    <mergeCell ref="A157:V157"/>
    <mergeCell ref="W157:AD157"/>
    <mergeCell ref="AT98:AZ98"/>
    <mergeCell ref="A31:AZ31"/>
    <mergeCell ref="A32:AZ32"/>
    <mergeCell ref="A33:AZ33"/>
    <mergeCell ref="AE157:AL157"/>
    <mergeCell ref="AM157:AS157"/>
    <mergeCell ref="AT157:AZ157"/>
    <mergeCell ref="AL15:AS15"/>
    <mergeCell ref="AT15:AZ15"/>
    <mergeCell ref="AL16:AS16"/>
    <mergeCell ref="AT16:AZ16"/>
    <mergeCell ref="AT17:AZ17"/>
    <mergeCell ref="A88:AL88"/>
    <mergeCell ref="AM88:AZ88"/>
    <mergeCell ref="AL19:AS19"/>
    <mergeCell ref="AT19:AZ19"/>
    <mergeCell ref="A20:R20"/>
    <mergeCell ref="A3:AZ3"/>
    <mergeCell ref="A8:Z8"/>
    <mergeCell ref="AA8:AB8"/>
    <mergeCell ref="AC8:AZ8"/>
    <mergeCell ref="A9:AS9"/>
    <mergeCell ref="A10:AK10"/>
    <mergeCell ref="AJ4:AZ4"/>
    <mergeCell ref="AB11:AC11"/>
    <mergeCell ref="AD11:AK11"/>
    <mergeCell ref="AL17:AS17"/>
    <mergeCell ref="A13:AK13"/>
    <mergeCell ref="A6:AZ6"/>
    <mergeCell ref="A7:AZ7"/>
    <mergeCell ref="A11:M11"/>
    <mergeCell ref="A14:R16"/>
    <mergeCell ref="S14:AK16"/>
    <mergeCell ref="A17:R17"/>
    <mergeCell ref="A163:AA163"/>
    <mergeCell ref="AB163:AL163"/>
    <mergeCell ref="AN163:AZ163"/>
    <mergeCell ref="AL18:AS18"/>
    <mergeCell ref="AT18:AZ18"/>
    <mergeCell ref="A19:R19"/>
    <mergeCell ref="S19:AK19"/>
    <mergeCell ref="AM91:AZ91"/>
    <mergeCell ref="A87:AL87"/>
    <mergeCell ref="AM87:AZ87"/>
    <mergeCell ref="S20:AK20"/>
    <mergeCell ref="A21:R21"/>
    <mergeCell ref="A86:AL86"/>
    <mergeCell ref="AM86:AZ86"/>
    <mergeCell ref="A85:AL85"/>
    <mergeCell ref="AM85:AZ85"/>
    <mergeCell ref="A29:AZ29"/>
    <mergeCell ref="A30:AZ30"/>
    <mergeCell ref="A82:AL82"/>
    <mergeCell ref="AM82:AZ82"/>
    <mergeCell ref="A90:AL90"/>
    <mergeCell ref="AM90:AZ90"/>
    <mergeCell ref="A91:AL91"/>
    <mergeCell ref="A156:V156"/>
    <mergeCell ref="W156:AD156"/>
    <mergeCell ref="AE156:AL156"/>
    <mergeCell ref="AM156:AS156"/>
    <mergeCell ref="AT156:AZ156"/>
    <mergeCell ref="A92:AL92"/>
    <mergeCell ref="A95:AZ95"/>
    <mergeCell ref="A96:AZ96"/>
    <mergeCell ref="AE97:AL98"/>
    <mergeCell ref="AM97:AZ97"/>
    <mergeCell ref="A154:V154"/>
    <mergeCell ref="W154:AD154"/>
    <mergeCell ref="AE154:AL154"/>
    <mergeCell ref="AM154:AS154"/>
    <mergeCell ref="AT154:AZ154"/>
    <mergeCell ref="W153:AD153"/>
    <mergeCell ref="AE153:AL153"/>
    <mergeCell ref="W155:AD155"/>
    <mergeCell ref="AE155:AL155"/>
    <mergeCell ref="AM155:AS155"/>
    <mergeCell ref="AT155:AZ155"/>
    <mergeCell ref="A152:V152"/>
    <mergeCell ref="W152:AD152"/>
    <mergeCell ref="AE152:AL152"/>
    <mergeCell ref="AM152:AS152"/>
    <mergeCell ref="AT152:AZ152"/>
    <mergeCell ref="A153:V153"/>
    <mergeCell ref="AM153:AS153"/>
    <mergeCell ref="AT153:AZ153"/>
    <mergeCell ref="A150:V150"/>
    <mergeCell ref="W150:AD150"/>
    <mergeCell ref="AE150:AL150"/>
    <mergeCell ref="AM150:AS150"/>
    <mergeCell ref="AT150:AZ150"/>
    <mergeCell ref="A151:V151"/>
    <mergeCell ref="W151:AD151"/>
    <mergeCell ref="AE151:AL151"/>
    <mergeCell ref="AM151:AS151"/>
    <mergeCell ref="AT151:AZ151"/>
    <mergeCell ref="A148:V148"/>
    <mergeCell ref="W148:AD148"/>
    <mergeCell ref="AE148:AL148"/>
    <mergeCell ref="AM148:AS148"/>
    <mergeCell ref="AT148:AZ148"/>
    <mergeCell ref="A149:V149"/>
    <mergeCell ref="W149:AD149"/>
    <mergeCell ref="AE149:AL149"/>
    <mergeCell ref="AM149:AS149"/>
    <mergeCell ref="AT149:AZ149"/>
    <mergeCell ref="A146:V146"/>
    <mergeCell ref="W146:AD146"/>
    <mergeCell ref="AE146:AL146"/>
    <mergeCell ref="AM146:AS146"/>
    <mergeCell ref="AT146:AZ146"/>
    <mergeCell ref="A147:V147"/>
    <mergeCell ref="W147:AD147"/>
    <mergeCell ref="AE147:AL147"/>
    <mergeCell ref="AM147:AS147"/>
    <mergeCell ref="AT147:AZ147"/>
    <mergeCell ref="A144:V144"/>
    <mergeCell ref="W144:AD144"/>
    <mergeCell ref="AE144:AL144"/>
    <mergeCell ref="AM144:AS144"/>
    <mergeCell ref="AT144:AZ144"/>
    <mergeCell ref="A145:V145"/>
    <mergeCell ref="W145:AD145"/>
    <mergeCell ref="AE145:AL145"/>
    <mergeCell ref="AM145:AS145"/>
    <mergeCell ref="AT145:AZ145"/>
    <mergeCell ref="A142:V142"/>
    <mergeCell ref="W142:AD142"/>
    <mergeCell ref="AE142:AL142"/>
    <mergeCell ref="AM142:AS142"/>
    <mergeCell ref="AT142:AZ142"/>
    <mergeCell ref="A143:V143"/>
    <mergeCell ref="W143:AD143"/>
    <mergeCell ref="AE143:AL143"/>
    <mergeCell ref="AM143:AS143"/>
    <mergeCell ref="AT143:AZ143"/>
    <mergeCell ref="A140:V140"/>
    <mergeCell ref="W140:AD140"/>
    <mergeCell ref="AE140:AL140"/>
    <mergeCell ref="AM140:AS140"/>
    <mergeCell ref="AT140:AZ140"/>
    <mergeCell ref="A141:V141"/>
    <mergeCell ref="W141:AD141"/>
    <mergeCell ref="AE141:AL141"/>
    <mergeCell ref="AM141:AS141"/>
    <mergeCell ref="AT141:AZ141"/>
    <mergeCell ref="A138:V138"/>
    <mergeCell ref="W138:AD138"/>
    <mergeCell ref="AE138:AL138"/>
    <mergeCell ref="AM138:AS138"/>
    <mergeCell ref="AT138:AZ138"/>
    <mergeCell ref="A139:V139"/>
    <mergeCell ref="W139:AD139"/>
    <mergeCell ref="AE139:AL139"/>
    <mergeCell ref="AM139:AS139"/>
    <mergeCell ref="AT139:AZ139"/>
    <mergeCell ref="A136:V136"/>
    <mergeCell ref="W136:AD136"/>
    <mergeCell ref="AE136:AL136"/>
    <mergeCell ref="AM136:AS136"/>
    <mergeCell ref="AT136:AZ136"/>
    <mergeCell ref="A137:V137"/>
    <mergeCell ref="W137:AD137"/>
    <mergeCell ref="AE137:AL137"/>
    <mergeCell ref="AM137:AS137"/>
    <mergeCell ref="AT137:AZ137"/>
    <mergeCell ref="A134:V134"/>
    <mergeCell ref="W134:AD134"/>
    <mergeCell ref="AE134:AL134"/>
    <mergeCell ref="AM134:AS134"/>
    <mergeCell ref="AT134:AZ134"/>
    <mergeCell ref="A135:V135"/>
    <mergeCell ref="W135:AD135"/>
    <mergeCell ref="AE135:AL135"/>
    <mergeCell ref="AM135:AS135"/>
    <mergeCell ref="AT135:AZ135"/>
    <mergeCell ref="A132:V132"/>
    <mergeCell ref="W132:AD132"/>
    <mergeCell ref="AE132:AL132"/>
    <mergeCell ref="AM132:AS132"/>
    <mergeCell ref="AT132:AZ132"/>
    <mergeCell ref="A133:V133"/>
    <mergeCell ref="W133:AD133"/>
    <mergeCell ref="AE133:AL133"/>
    <mergeCell ref="AM133:AS133"/>
    <mergeCell ref="AT133:AZ133"/>
    <mergeCell ref="A130:V130"/>
    <mergeCell ref="W130:AD130"/>
    <mergeCell ref="AE130:AL130"/>
    <mergeCell ref="AM130:AS130"/>
    <mergeCell ref="AT130:AZ130"/>
    <mergeCell ref="A131:V131"/>
    <mergeCell ref="W131:AD131"/>
    <mergeCell ref="AE131:AL131"/>
    <mergeCell ref="AM131:AS131"/>
    <mergeCell ref="AT131:AZ131"/>
    <mergeCell ref="A128:V128"/>
    <mergeCell ref="W128:AD128"/>
    <mergeCell ref="AE128:AL128"/>
    <mergeCell ref="AM128:AS128"/>
    <mergeCell ref="AT128:AZ128"/>
    <mergeCell ref="A129:V129"/>
    <mergeCell ref="W129:AD129"/>
    <mergeCell ref="AE129:AL129"/>
    <mergeCell ref="AM129:AS129"/>
    <mergeCell ref="AT129:AZ129"/>
    <mergeCell ref="A126:V126"/>
    <mergeCell ref="W126:AD126"/>
    <mergeCell ref="AE126:AL126"/>
    <mergeCell ref="AM126:AS126"/>
    <mergeCell ref="AT126:AZ126"/>
    <mergeCell ref="A127:V127"/>
    <mergeCell ref="W127:AD127"/>
    <mergeCell ref="AE127:AL127"/>
    <mergeCell ref="AM127:AS127"/>
    <mergeCell ref="AT127:AZ127"/>
    <mergeCell ref="A124:V124"/>
    <mergeCell ref="W124:AD124"/>
    <mergeCell ref="AE124:AL124"/>
    <mergeCell ref="AM124:AS124"/>
    <mergeCell ref="AT124:AZ124"/>
    <mergeCell ref="A125:V125"/>
    <mergeCell ref="W125:AD125"/>
    <mergeCell ref="AE125:AL125"/>
    <mergeCell ref="AM125:AS125"/>
    <mergeCell ref="AT125:AZ125"/>
    <mergeCell ref="A122:V122"/>
    <mergeCell ref="W122:AD122"/>
    <mergeCell ref="AE122:AL122"/>
    <mergeCell ref="AM122:AS122"/>
    <mergeCell ref="AT122:AZ122"/>
    <mergeCell ref="A123:V123"/>
    <mergeCell ref="W123:AD123"/>
    <mergeCell ref="AE123:AL123"/>
    <mergeCell ref="AM123:AS123"/>
    <mergeCell ref="AT123:AZ123"/>
    <mergeCell ref="A120:V120"/>
    <mergeCell ref="W120:AD120"/>
    <mergeCell ref="AE120:AL120"/>
    <mergeCell ref="AM120:AS120"/>
    <mergeCell ref="AT120:AZ120"/>
    <mergeCell ref="A121:V121"/>
    <mergeCell ref="W121:AD121"/>
    <mergeCell ref="AE121:AL121"/>
    <mergeCell ref="AM121:AS121"/>
    <mergeCell ref="AT121:AZ121"/>
    <mergeCell ref="A118:V118"/>
    <mergeCell ref="W118:AD118"/>
    <mergeCell ref="AE118:AL118"/>
    <mergeCell ref="AM118:AS118"/>
    <mergeCell ref="AT118:AZ118"/>
    <mergeCell ref="A119:V119"/>
    <mergeCell ref="W119:AD119"/>
    <mergeCell ref="AE119:AL119"/>
    <mergeCell ref="AM119:AS119"/>
    <mergeCell ref="AT119:AZ119"/>
    <mergeCell ref="A116:V116"/>
    <mergeCell ref="W116:AD116"/>
    <mergeCell ref="AE116:AL116"/>
    <mergeCell ref="AM116:AS116"/>
    <mergeCell ref="AT116:AZ116"/>
    <mergeCell ref="A117:V117"/>
    <mergeCell ref="W117:AD117"/>
    <mergeCell ref="AE117:AL117"/>
    <mergeCell ref="AM117:AS117"/>
    <mergeCell ref="AT117:AZ117"/>
    <mergeCell ref="A114:V114"/>
    <mergeCell ref="W114:AD114"/>
    <mergeCell ref="AE114:AL114"/>
    <mergeCell ref="AM114:AS114"/>
    <mergeCell ref="AT114:AZ114"/>
    <mergeCell ref="A115:V115"/>
    <mergeCell ref="W115:AD115"/>
    <mergeCell ref="AE115:AL115"/>
    <mergeCell ref="AM115:AS115"/>
    <mergeCell ref="AT115:AZ115"/>
    <mergeCell ref="A111:V111"/>
    <mergeCell ref="W111:AD111"/>
    <mergeCell ref="AE111:AL111"/>
    <mergeCell ref="AM111:AS111"/>
    <mergeCell ref="AT111:AZ111"/>
    <mergeCell ref="A113:V113"/>
    <mergeCell ref="W113:AD113"/>
    <mergeCell ref="AE113:AL113"/>
    <mergeCell ref="AM113:AS113"/>
    <mergeCell ref="AT113:AZ113"/>
    <mergeCell ref="A108:V108"/>
    <mergeCell ref="W108:AD108"/>
    <mergeCell ref="AE108:AL108"/>
    <mergeCell ref="AM108:AS108"/>
    <mergeCell ref="AT108:AZ108"/>
    <mergeCell ref="A109:V109"/>
    <mergeCell ref="W109:AD109"/>
    <mergeCell ref="AE109:AL109"/>
    <mergeCell ref="AM109:AS109"/>
    <mergeCell ref="AT109:AZ109"/>
    <mergeCell ref="A106:V106"/>
    <mergeCell ref="W106:AD106"/>
    <mergeCell ref="AE106:AL106"/>
    <mergeCell ref="AM106:AS106"/>
    <mergeCell ref="AT106:AZ106"/>
    <mergeCell ref="A107:V107"/>
    <mergeCell ref="W107:AD107"/>
    <mergeCell ref="AE107:AL107"/>
    <mergeCell ref="AM107:AS107"/>
    <mergeCell ref="AT107:AZ107"/>
    <mergeCell ref="A104:V104"/>
    <mergeCell ref="W104:AD104"/>
    <mergeCell ref="AE104:AL104"/>
    <mergeCell ref="AM104:AS104"/>
    <mergeCell ref="AT104:AZ104"/>
    <mergeCell ref="A105:V105"/>
    <mergeCell ref="W105:AD105"/>
    <mergeCell ref="AE105:AL105"/>
    <mergeCell ref="AT105:AZ105"/>
    <mergeCell ref="A102:V102"/>
    <mergeCell ref="W102:AD102"/>
    <mergeCell ref="AE102:AL102"/>
    <mergeCell ref="AM102:AS102"/>
    <mergeCell ref="AT102:AZ102"/>
    <mergeCell ref="A103:V103"/>
    <mergeCell ref="W103:AD103"/>
    <mergeCell ref="AE103:AL103"/>
    <mergeCell ref="AE158:AL158"/>
    <mergeCell ref="AM158:AS158"/>
    <mergeCell ref="AT158:AZ158"/>
    <mergeCell ref="AM103:AS103"/>
    <mergeCell ref="AT103:AZ103"/>
    <mergeCell ref="W100:AD100"/>
    <mergeCell ref="AE100:AL100"/>
    <mergeCell ref="AM100:AS100"/>
    <mergeCell ref="AT100:AZ100"/>
    <mergeCell ref="AM105:AS105"/>
    <mergeCell ref="AM99:AS99"/>
    <mergeCell ref="AT99:AZ99"/>
    <mergeCell ref="A101:V101"/>
    <mergeCell ref="W101:AD101"/>
    <mergeCell ref="AE101:AL101"/>
    <mergeCell ref="AM101:AS101"/>
    <mergeCell ref="AT101:AZ101"/>
    <mergeCell ref="A100:V100"/>
    <mergeCell ref="A89:AL89"/>
    <mergeCell ref="AM89:AZ89"/>
    <mergeCell ref="A84:AL84"/>
    <mergeCell ref="AM84:AZ84"/>
    <mergeCell ref="AT159:AZ159"/>
    <mergeCell ref="W158:AD158"/>
    <mergeCell ref="AM92:AZ92"/>
    <mergeCell ref="A99:V99"/>
    <mergeCell ref="W99:AD99"/>
    <mergeCell ref="AE99:AL99"/>
    <mergeCell ref="A160:V160"/>
    <mergeCell ref="W160:AD160"/>
    <mergeCell ref="AE160:AL160"/>
    <mergeCell ref="AM160:AS160"/>
    <mergeCell ref="AT160:AZ160"/>
    <mergeCell ref="A80:AL80"/>
    <mergeCell ref="AM80:AZ80"/>
    <mergeCell ref="A81:AL81"/>
    <mergeCell ref="AM81:AZ81"/>
    <mergeCell ref="A158:V158"/>
    <mergeCell ref="A83:AL83"/>
    <mergeCell ref="AM83:AZ83"/>
    <mergeCell ref="A77:AL77"/>
    <mergeCell ref="AM77:AZ77"/>
    <mergeCell ref="A78:AL78"/>
    <mergeCell ref="AM78:AZ78"/>
    <mergeCell ref="A79:AL79"/>
    <mergeCell ref="AM79:AZ79"/>
    <mergeCell ref="A74:AL74"/>
    <mergeCell ref="AM74:AZ74"/>
    <mergeCell ref="A75:AL75"/>
    <mergeCell ref="AM75:AZ75"/>
    <mergeCell ref="A76:AL76"/>
    <mergeCell ref="AM76:AZ76"/>
    <mergeCell ref="A71:AL71"/>
    <mergeCell ref="AM71:AZ71"/>
    <mergeCell ref="A72:AL72"/>
    <mergeCell ref="AM72:AZ72"/>
    <mergeCell ref="A73:AL73"/>
    <mergeCell ref="AM73:AZ73"/>
    <mergeCell ref="A68:AL68"/>
    <mergeCell ref="AM68:AZ68"/>
    <mergeCell ref="A69:AL69"/>
    <mergeCell ref="AM69:AZ69"/>
    <mergeCell ref="A70:AL70"/>
    <mergeCell ref="AM70:AZ70"/>
    <mergeCell ref="A65:AL65"/>
    <mergeCell ref="AM65:AZ65"/>
    <mergeCell ref="A66:AL66"/>
    <mergeCell ref="AM66:AZ66"/>
    <mergeCell ref="A67:AL67"/>
    <mergeCell ref="AM67:AZ67"/>
    <mergeCell ref="A62:AL62"/>
    <mergeCell ref="AM62:AZ62"/>
    <mergeCell ref="A63:AL63"/>
    <mergeCell ref="AM63:AZ63"/>
    <mergeCell ref="A64:AL64"/>
    <mergeCell ref="AM64:AZ64"/>
    <mergeCell ref="A59:AL59"/>
    <mergeCell ref="AM59:AZ59"/>
    <mergeCell ref="A60:AL60"/>
    <mergeCell ref="AM60:AZ60"/>
    <mergeCell ref="A61:AL61"/>
    <mergeCell ref="AM61:AZ61"/>
    <mergeCell ref="A56:AL56"/>
    <mergeCell ref="AM56:AZ56"/>
    <mergeCell ref="A57:AL57"/>
    <mergeCell ref="AM57:AZ57"/>
    <mergeCell ref="A58:AL58"/>
    <mergeCell ref="AM58:AZ58"/>
    <mergeCell ref="A53:AL53"/>
    <mergeCell ref="AM53:AZ53"/>
    <mergeCell ref="A54:AL54"/>
    <mergeCell ref="AM54:AZ54"/>
    <mergeCell ref="A55:AL55"/>
    <mergeCell ref="AM55:AZ55"/>
    <mergeCell ref="A50:AL50"/>
    <mergeCell ref="AM50:AZ50"/>
    <mergeCell ref="A51:AL51"/>
    <mergeCell ref="AM51:AZ51"/>
    <mergeCell ref="A52:AL52"/>
    <mergeCell ref="AM52:AZ52"/>
    <mergeCell ref="A47:AL47"/>
    <mergeCell ref="AM47:AZ47"/>
    <mergeCell ref="A48:AL48"/>
    <mergeCell ref="AM48:AZ48"/>
    <mergeCell ref="A49:AL49"/>
    <mergeCell ref="AM49:AZ49"/>
    <mergeCell ref="A44:AL44"/>
    <mergeCell ref="AM44:AZ44"/>
    <mergeCell ref="A45:AL45"/>
    <mergeCell ref="AM45:AZ45"/>
    <mergeCell ref="A46:AL46"/>
    <mergeCell ref="AM46:AZ46"/>
    <mergeCell ref="A41:AL41"/>
    <mergeCell ref="AM41:AZ41"/>
    <mergeCell ref="A42:AL42"/>
    <mergeCell ref="AM42:AZ42"/>
    <mergeCell ref="A43:AL43"/>
    <mergeCell ref="AM43:AZ43"/>
    <mergeCell ref="AM161:AS161"/>
    <mergeCell ref="AT161:AZ161"/>
    <mergeCell ref="A36:AL36"/>
    <mergeCell ref="AM36:AZ36"/>
    <mergeCell ref="A37:AL37"/>
    <mergeCell ref="AM37:AZ37"/>
    <mergeCell ref="A38:AL38"/>
    <mergeCell ref="AM38:AZ38"/>
    <mergeCell ref="A39:AL39"/>
    <mergeCell ref="AM39:AZ39"/>
    <mergeCell ref="A162:AZ162"/>
    <mergeCell ref="A164:AA164"/>
    <mergeCell ref="AB164:AL164"/>
    <mergeCell ref="A34:AL34"/>
    <mergeCell ref="AM34:AZ34"/>
    <mergeCell ref="A35:AL35"/>
    <mergeCell ref="AM35:AZ35"/>
    <mergeCell ref="A161:V161"/>
    <mergeCell ref="W161:AD161"/>
    <mergeCell ref="AE161:AL161"/>
    <mergeCell ref="AL14:AS14"/>
    <mergeCell ref="AT14:AZ14"/>
    <mergeCell ref="AT110:AZ110"/>
    <mergeCell ref="A26:AZ26"/>
    <mergeCell ref="A27:AZ27"/>
    <mergeCell ref="A28:AZ28"/>
    <mergeCell ref="A24:AZ24"/>
    <mergeCell ref="A25:AZ25"/>
    <mergeCell ref="A40:AL40"/>
    <mergeCell ref="AM40:AZ40"/>
    <mergeCell ref="S18:AK18"/>
    <mergeCell ref="A167:AA167"/>
    <mergeCell ref="AE110:AL110"/>
    <mergeCell ref="AM110:AS110"/>
    <mergeCell ref="AN164:AZ164"/>
    <mergeCell ref="A165:AA165"/>
    <mergeCell ref="AB165:AL165"/>
    <mergeCell ref="AN165:AZ165"/>
    <mergeCell ref="AB167:AL167"/>
    <mergeCell ref="AN167:AZ167"/>
    <mergeCell ref="AL13:AS13"/>
    <mergeCell ref="AT13:AZ13"/>
    <mergeCell ref="A110:V110"/>
    <mergeCell ref="W110:AD110"/>
    <mergeCell ref="A169:D169"/>
    <mergeCell ref="E169:V169"/>
    <mergeCell ref="A166:AA166"/>
    <mergeCell ref="AB166:AL166"/>
    <mergeCell ref="AN166:AZ166"/>
    <mergeCell ref="A18:R18"/>
    <mergeCell ref="A170:AZ170"/>
    <mergeCell ref="AL11:AS11"/>
    <mergeCell ref="A168:AA168"/>
    <mergeCell ref="AB168:AL168"/>
    <mergeCell ref="AN168:AZ168"/>
    <mergeCell ref="B171:C171"/>
    <mergeCell ref="E171:L171"/>
    <mergeCell ref="M171:N171"/>
    <mergeCell ref="O171:P171"/>
    <mergeCell ref="Q171:AZ171"/>
    <mergeCell ref="AT12:AZ12"/>
    <mergeCell ref="A1:AZ1"/>
    <mergeCell ref="A2:AZ2"/>
    <mergeCell ref="AT9:AZ9"/>
    <mergeCell ref="AL10:AS10"/>
    <mergeCell ref="AT10:AZ10"/>
    <mergeCell ref="AT11:AZ11"/>
    <mergeCell ref="O11:P11"/>
    <mergeCell ref="R11:Y11"/>
    <mergeCell ref="Z11:AA11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1"/>
  <sheetViews>
    <sheetView zoomScalePageLayoutView="0" workbookViewId="0" topLeftCell="A1">
      <selection activeCell="AM159" sqref="AM159:AS159"/>
    </sheetView>
  </sheetViews>
  <sheetFormatPr defaultColWidth="1.75390625" defaultRowHeight="12.75"/>
  <cols>
    <col min="1" max="36" width="1.75390625" style="1" customWidth="1"/>
    <col min="37" max="37" width="4.25390625" style="1" customWidth="1"/>
    <col min="38" max="16384" width="1.75390625" style="1" customWidth="1"/>
  </cols>
  <sheetData>
    <row r="1" spans="1:52" ht="12.75">
      <c r="A1" s="58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ht="12.75">
      <c r="A2" s="71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12.75">
      <c r="A3" s="58" t="s">
        <v>143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176</v>
      </c>
    </row>
    <row r="6" spans="1:5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12.7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12.75">
      <c r="A8" s="42" t="s">
        <v>177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3"/>
      <c r="AC8" s="34" t="s">
        <v>18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ht="28.5" customHeight="1">
      <c r="A9" s="84" t="s">
        <v>155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35" t="s">
        <v>162</v>
      </c>
      <c r="AU9" s="35"/>
      <c r="AV9" s="35"/>
      <c r="AW9" s="35"/>
      <c r="AX9" s="35"/>
      <c r="AY9" s="35"/>
      <c r="AZ9" s="35"/>
    </row>
    <row r="10" spans="1:5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36" t="s">
        <v>2</v>
      </c>
      <c r="AM10" s="36"/>
      <c r="AN10" s="36"/>
      <c r="AO10" s="36"/>
      <c r="AP10" s="36"/>
      <c r="AQ10" s="36"/>
      <c r="AR10" s="36"/>
      <c r="AS10" s="37"/>
      <c r="AT10" s="13"/>
      <c r="AU10" s="13"/>
      <c r="AV10" s="13"/>
      <c r="AW10" s="13"/>
      <c r="AX10" s="13"/>
      <c r="AY10" s="13"/>
      <c r="AZ10" s="13"/>
    </row>
    <row r="11" spans="1:5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" t="s">
        <v>16</v>
      </c>
      <c r="O11" s="57" t="s">
        <v>95</v>
      </c>
      <c r="P11" s="57"/>
      <c r="Q11" s="1" t="s">
        <v>16</v>
      </c>
      <c r="R11" s="57" t="s">
        <v>96</v>
      </c>
      <c r="S11" s="57"/>
      <c r="T11" s="57"/>
      <c r="U11" s="57"/>
      <c r="V11" s="57"/>
      <c r="W11" s="57"/>
      <c r="X11" s="57"/>
      <c r="Y11" s="57"/>
      <c r="Z11" s="58" t="s">
        <v>19</v>
      </c>
      <c r="AA11" s="58"/>
      <c r="AB11" s="38" t="s">
        <v>178</v>
      </c>
      <c r="AC11" s="38"/>
      <c r="AD11" s="40" t="s">
        <v>17</v>
      </c>
      <c r="AE11" s="40"/>
      <c r="AF11" s="40"/>
      <c r="AG11" s="40"/>
      <c r="AH11" s="40"/>
      <c r="AI11" s="40"/>
      <c r="AJ11" s="40"/>
      <c r="AK11" s="40"/>
      <c r="AL11" s="36" t="s">
        <v>3</v>
      </c>
      <c r="AM11" s="36"/>
      <c r="AN11" s="36"/>
      <c r="AO11" s="36"/>
      <c r="AP11" s="36"/>
      <c r="AQ11" s="36"/>
      <c r="AR11" s="36"/>
      <c r="AS11" s="37"/>
      <c r="AT11" s="13" t="s">
        <v>179</v>
      </c>
      <c r="AU11" s="13"/>
      <c r="AV11" s="13"/>
      <c r="AW11" s="13"/>
      <c r="AX11" s="13"/>
      <c r="AY11" s="13"/>
      <c r="AZ11" s="13"/>
    </row>
    <row r="12" spans="14:52" ht="12.75">
      <c r="N12" s="2"/>
      <c r="O12" s="6"/>
      <c r="P12" s="6"/>
      <c r="R12" s="6"/>
      <c r="S12" s="6"/>
      <c r="T12" s="6"/>
      <c r="U12" s="6"/>
      <c r="V12" s="6"/>
      <c r="W12" s="6"/>
      <c r="X12" s="6"/>
      <c r="Y12" s="6"/>
      <c r="Z12" s="2"/>
      <c r="AA12" s="2"/>
      <c r="AB12" s="7"/>
      <c r="AC12" s="7"/>
      <c r="AL12" s="8"/>
      <c r="AM12" s="8"/>
      <c r="AN12" s="8"/>
      <c r="AO12" s="8"/>
      <c r="AP12" s="8"/>
      <c r="AQ12" s="8"/>
      <c r="AR12" s="8"/>
      <c r="AS12" s="9"/>
      <c r="AT12" s="13"/>
      <c r="AU12" s="13"/>
      <c r="AV12" s="13"/>
      <c r="AW12" s="13"/>
      <c r="AX12" s="13"/>
      <c r="AY12" s="13"/>
      <c r="AZ12" s="13"/>
    </row>
    <row r="13" spans="1:5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8"/>
      <c r="AM13" s="58"/>
      <c r="AN13" s="58"/>
      <c r="AO13" s="58"/>
      <c r="AP13" s="58"/>
      <c r="AQ13" s="58"/>
      <c r="AR13" s="58"/>
      <c r="AS13" s="63"/>
      <c r="AT13" s="13"/>
      <c r="AU13" s="13"/>
      <c r="AV13" s="13"/>
      <c r="AW13" s="13"/>
      <c r="AX13" s="13"/>
      <c r="AY13" s="13"/>
      <c r="AZ13" s="13"/>
    </row>
    <row r="14" spans="1:52" ht="12.75" customHeight="1">
      <c r="A14" s="62" t="s">
        <v>160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4" t="s">
        <v>181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36" t="s">
        <v>4</v>
      </c>
      <c r="AM14" s="36"/>
      <c r="AN14" s="36"/>
      <c r="AO14" s="36"/>
      <c r="AP14" s="36"/>
      <c r="AQ14" s="36"/>
      <c r="AR14" s="36"/>
      <c r="AS14" s="37"/>
      <c r="AT14" s="13" t="s">
        <v>180</v>
      </c>
      <c r="AU14" s="13"/>
      <c r="AV14" s="13"/>
      <c r="AW14" s="13"/>
      <c r="AX14" s="13"/>
      <c r="AY14" s="13"/>
      <c r="AZ14" s="13"/>
    </row>
    <row r="15" spans="1:52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58"/>
      <c r="AM15" s="58"/>
      <c r="AN15" s="58"/>
      <c r="AO15" s="58"/>
      <c r="AP15" s="58"/>
      <c r="AQ15" s="58"/>
      <c r="AR15" s="58"/>
      <c r="AS15" s="63"/>
      <c r="AT15" s="13"/>
      <c r="AU15" s="13"/>
      <c r="AV15" s="13"/>
      <c r="AW15" s="13"/>
      <c r="AX15" s="13"/>
      <c r="AY15" s="13"/>
      <c r="AZ15" s="13"/>
    </row>
    <row r="16" spans="1:52" ht="42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58"/>
      <c r="AM16" s="58"/>
      <c r="AN16" s="58"/>
      <c r="AO16" s="58"/>
      <c r="AP16" s="58"/>
      <c r="AQ16" s="58"/>
      <c r="AR16" s="58"/>
      <c r="AS16" s="63"/>
      <c r="AT16" s="13"/>
      <c r="AU16" s="13"/>
      <c r="AV16" s="13"/>
      <c r="AW16" s="13"/>
      <c r="AX16" s="13"/>
      <c r="AY16" s="13"/>
      <c r="AZ16" s="13"/>
    </row>
    <row r="17" spans="1:52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58"/>
      <c r="AM17" s="58"/>
      <c r="AN17" s="58"/>
      <c r="AO17" s="58"/>
      <c r="AP17" s="58"/>
      <c r="AQ17" s="58"/>
      <c r="AR17" s="58"/>
      <c r="AS17" s="63"/>
      <c r="AT17" s="13"/>
      <c r="AU17" s="13"/>
      <c r="AV17" s="13"/>
      <c r="AW17" s="13"/>
      <c r="AX17" s="13"/>
      <c r="AY17" s="13"/>
      <c r="AZ17" s="13"/>
    </row>
    <row r="18" spans="1:52" ht="12.75" customHeight="1">
      <c r="A18" s="62" t="s">
        <v>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4" t="s">
        <v>182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63"/>
      <c r="AT18" s="13"/>
      <c r="AU18" s="13"/>
      <c r="AV18" s="13"/>
      <c r="AW18" s="13"/>
      <c r="AX18" s="13"/>
      <c r="AY18" s="13"/>
      <c r="AZ18" s="13"/>
    </row>
    <row r="19" spans="1:52" ht="12.75" customHeight="1">
      <c r="A19" s="62" t="s">
        <v>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8" t="s">
        <v>6</v>
      </c>
      <c r="AM19" s="68"/>
      <c r="AN19" s="68"/>
      <c r="AO19" s="68"/>
      <c r="AP19" s="68"/>
      <c r="AQ19" s="68"/>
      <c r="AR19" s="68"/>
      <c r="AS19" s="37"/>
      <c r="AT19" s="13" t="s">
        <v>163</v>
      </c>
      <c r="AU19" s="13"/>
      <c r="AV19" s="13"/>
      <c r="AW19" s="13"/>
      <c r="AX19" s="13"/>
      <c r="AY19" s="13"/>
      <c r="AZ19" s="13"/>
    </row>
    <row r="20" spans="1:52" ht="25.5" customHeight="1">
      <c r="A20" s="62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1" t="s">
        <v>94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20.25" customHeight="1">
      <c r="A22" s="62" t="s">
        <v>62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ht="39" customHeight="1">
      <c r="A23" s="62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6" t="s">
        <v>183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2.75">
      <c r="A25" s="41" t="s">
        <v>164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1:52" ht="12.75">
      <c r="A27" s="60" t="s">
        <v>153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ht="12.75">
      <c r="A29" s="60" t="s">
        <v>154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ht="16.5" customHeight="1">
      <c r="A31" s="60" t="s">
        <v>63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ht="3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ht="12.75">
      <c r="A33" s="67" t="s">
        <v>64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ht="12.75">
      <c r="A34" s="54" t="s">
        <v>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 t="s">
        <v>8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.75" customHeight="1">
      <c r="A35" s="45" t="s">
        <v>170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</row>
    <row r="36" spans="1:52" ht="12.75" customHeight="1">
      <c r="A36" s="16" t="s">
        <v>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</row>
    <row r="37" spans="1:52" ht="12.75" customHeight="1">
      <c r="A37" s="16" t="s">
        <v>113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</row>
    <row r="38" spans="1:52" ht="12.75" customHeight="1">
      <c r="A38" s="16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</row>
    <row r="39" spans="1:52" ht="45" customHeight="1">
      <c r="A39" s="16" t="s">
        <v>114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</row>
    <row r="40" spans="1:52" ht="42.75" customHeight="1">
      <c r="A40" s="16" t="s">
        <v>115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1:52" ht="39" customHeight="1">
      <c r="A41" s="16" t="s">
        <v>116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</row>
    <row r="42" spans="1:52" ht="24.75" customHeight="1">
      <c r="A42" s="16" t="s">
        <v>117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</row>
    <row r="43" spans="1:52" ht="26.25" customHeight="1">
      <c r="A43" s="16" t="s">
        <v>118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</row>
    <row r="44" spans="1:52" ht="12.75" customHeight="1">
      <c r="A44" s="16" t="s">
        <v>86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</row>
    <row r="45" spans="1:52" ht="12.75" customHeight="1">
      <c r="A45" s="16" t="s">
        <v>65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1:52" ht="12.75" customHeight="1">
      <c r="A46" s="16" t="s">
        <v>66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1:52" ht="12.75" customHeight="1">
      <c r="A47" s="45" t="s">
        <v>172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1:52" ht="12.75" customHeight="1">
      <c r="A48" s="16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</row>
    <row r="49" spans="1:52" ht="12.75" customHeight="1">
      <c r="A49" s="16" t="s">
        <v>166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</row>
    <row r="50" spans="1:52" ht="24.75" customHeight="1">
      <c r="A50" s="16" t="s">
        <v>167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</row>
    <row r="51" spans="1:52" ht="12.75" customHeight="1">
      <c r="A51" s="48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50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</row>
    <row r="52" spans="1:52" ht="12.75" customHeight="1">
      <c r="A52" s="16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ht="12.75" customHeight="1">
      <c r="A53" s="16" t="s">
        <v>84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1:52" ht="12.75" customHeight="1">
      <c r="A54" s="16" t="s">
        <v>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1:52" ht="12.75" customHeight="1">
      <c r="A55" s="16" t="s">
        <v>24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ht="12.75" customHeight="1">
      <c r="A56" s="16" t="s">
        <v>25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ht="12.75" customHeight="1">
      <c r="A57" s="16" t="s">
        <v>26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</row>
    <row r="58" spans="1:52" ht="12.75" customHeight="1">
      <c r="A58" s="16" t="s">
        <v>27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</row>
    <row r="59" spans="1:52" ht="12.75" customHeight="1">
      <c r="A59" s="16" t="s">
        <v>28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1:52" ht="12.75" customHeight="1">
      <c r="A60" s="16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1:52" ht="12.75" customHeight="1">
      <c r="A61" s="16" t="s">
        <v>30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1:52" ht="12.75" customHeight="1">
      <c r="A62" s="45" t="s">
        <v>169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</row>
    <row r="63" spans="1:52" ht="12.75" customHeight="1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</row>
    <row r="64" spans="1:52" ht="12.75" customHeight="1">
      <c r="A64" s="16" t="s">
        <v>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</row>
    <row r="65" spans="1:52" ht="30" customHeight="1">
      <c r="A65" s="16" t="s">
        <v>168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</row>
    <row r="66" spans="1:52" ht="12.75" customHeight="1">
      <c r="A66" s="16" t="s">
        <v>86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</row>
    <row r="67" spans="1:52" ht="12.75" customHeight="1">
      <c r="A67" s="16" t="s">
        <v>32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</row>
    <row r="68" spans="1:52" ht="12.75" customHeight="1">
      <c r="A68" s="16" t="s">
        <v>33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</row>
    <row r="69" spans="1:52" ht="12.75" customHeight="1">
      <c r="A69" s="16" t="s">
        <v>34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</row>
    <row r="70" spans="1:52" ht="12.75" customHeight="1">
      <c r="A70" s="16" t="s">
        <v>35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</row>
    <row r="71" spans="1:52" ht="12.75" customHeight="1">
      <c r="A71" s="16" t="s">
        <v>36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</row>
    <row r="72" spans="1:52" ht="12.75" customHeight="1">
      <c r="A72" s="16" t="s">
        <v>37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</row>
    <row r="73" spans="1:52" ht="12.75" customHeight="1">
      <c r="A73" s="16" t="s">
        <v>38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</row>
    <row r="74" spans="1:52" ht="12.75" customHeight="1">
      <c r="A74" s="16" t="s">
        <v>39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</row>
    <row r="75" spans="1:52" ht="12.75" customHeight="1">
      <c r="A75" s="16" t="s">
        <v>40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</row>
    <row r="76" spans="1:52" ht="12.75" customHeight="1">
      <c r="A76" s="16" t="s">
        <v>41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</row>
    <row r="77" spans="1:52" ht="12.75" customHeight="1">
      <c r="A77" s="16" t="s">
        <v>42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</row>
    <row r="78" spans="1:52" ht="12.75" customHeight="1">
      <c r="A78" s="16" t="s">
        <v>43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</row>
    <row r="79" spans="1:52" ht="12.75" customHeight="1">
      <c r="A79" s="16" t="s">
        <v>44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</row>
    <row r="80" spans="1:52" ht="39.75" customHeight="1">
      <c r="A80" s="16" t="s">
        <v>171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</row>
    <row r="81" spans="1:52" ht="12.75" customHeight="1">
      <c r="A81" s="16" t="s">
        <v>86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</row>
    <row r="82" spans="1:52" ht="12.75" customHeight="1">
      <c r="A82" s="16" t="s">
        <v>45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</row>
    <row r="83" spans="1:52" ht="12.75" customHeight="1">
      <c r="A83" s="16" t="s">
        <v>46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</row>
    <row r="84" spans="1:52" ht="12.75" customHeight="1">
      <c r="A84" s="16" t="s">
        <v>47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</row>
    <row r="85" spans="1:52" ht="12.75" customHeight="1">
      <c r="A85" s="16" t="s">
        <v>48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</row>
    <row r="86" spans="1:52" ht="12.75" customHeight="1">
      <c r="A86" s="16" t="s">
        <v>49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</row>
    <row r="87" spans="1:52" ht="12.75" customHeight="1">
      <c r="A87" s="16" t="s">
        <v>50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</row>
    <row r="88" spans="1:52" ht="12.75" customHeight="1">
      <c r="A88" s="16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</row>
    <row r="89" spans="1:52" ht="12.75" customHeight="1">
      <c r="A89" s="16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</row>
    <row r="90" spans="1:52" ht="12.75" customHeight="1">
      <c r="A90" s="16" t="s">
        <v>53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</row>
    <row r="91" spans="1:52" ht="12.75" customHeight="1">
      <c r="A91" s="16" t="s">
        <v>54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</row>
    <row r="92" spans="1:52" ht="12.75" customHeight="1">
      <c r="A92" s="16" t="s">
        <v>55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</row>
    <row r="93" spans="1:52" ht="12.75" customHeight="1">
      <c r="A93" s="16" t="s">
        <v>56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</row>
    <row r="94" spans="1:52" ht="12.75" customHeight="1">
      <c r="A94" s="16" t="s">
        <v>57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</row>
    <row r="95" spans="1:5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2.75">
      <c r="A96" s="52" t="s">
        <v>67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52" ht="12.75">
      <c r="A97" s="27" t="s">
        <v>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9"/>
      <c r="W97" s="27" t="s">
        <v>20</v>
      </c>
      <c r="X97" s="28"/>
      <c r="Y97" s="28"/>
      <c r="Z97" s="28"/>
      <c r="AA97" s="28"/>
      <c r="AB97" s="28"/>
      <c r="AC97" s="28"/>
      <c r="AD97" s="29"/>
      <c r="AE97" s="27" t="s">
        <v>10</v>
      </c>
      <c r="AF97" s="28"/>
      <c r="AG97" s="28"/>
      <c r="AH97" s="28"/>
      <c r="AI97" s="28"/>
      <c r="AJ97" s="28"/>
      <c r="AK97" s="28"/>
      <c r="AL97" s="29"/>
      <c r="AM97" s="54" t="s">
        <v>11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1:52" ht="114" customHeigh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0"/>
      <c r="X98" s="31"/>
      <c r="Y98" s="31"/>
      <c r="Z98" s="31"/>
      <c r="AA98" s="31"/>
      <c r="AB98" s="31"/>
      <c r="AC98" s="31"/>
      <c r="AD98" s="32"/>
      <c r="AE98" s="30"/>
      <c r="AF98" s="31"/>
      <c r="AG98" s="31"/>
      <c r="AH98" s="31"/>
      <c r="AI98" s="31"/>
      <c r="AJ98" s="31"/>
      <c r="AK98" s="31"/>
      <c r="AL98" s="32"/>
      <c r="AM98" s="54" t="s">
        <v>165</v>
      </c>
      <c r="AN98" s="54"/>
      <c r="AO98" s="54"/>
      <c r="AP98" s="54"/>
      <c r="AQ98" s="54"/>
      <c r="AR98" s="54"/>
      <c r="AS98" s="54"/>
      <c r="AT98" s="54" t="s">
        <v>91</v>
      </c>
      <c r="AU98" s="54"/>
      <c r="AV98" s="54"/>
      <c r="AW98" s="54"/>
      <c r="AX98" s="54"/>
      <c r="AY98" s="54"/>
      <c r="AZ98" s="54"/>
    </row>
    <row r="99" spans="1:52" ht="24.75" customHeight="1">
      <c r="A99" s="16" t="s">
        <v>58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5" t="s">
        <v>12</v>
      </c>
      <c r="X99" s="15"/>
      <c r="Y99" s="15"/>
      <c r="Z99" s="15"/>
      <c r="AA99" s="15"/>
      <c r="AB99" s="15"/>
      <c r="AC99" s="15"/>
      <c r="AD99" s="15"/>
      <c r="AE99" s="19">
        <f>SUM(AM99:AZ99)</f>
        <v>16058.52</v>
      </c>
      <c r="AF99" s="20"/>
      <c r="AG99" s="20"/>
      <c r="AH99" s="20"/>
      <c r="AI99" s="20"/>
      <c r="AJ99" s="20"/>
      <c r="AK99" s="20"/>
      <c r="AL99" s="21"/>
      <c r="AM99" s="19">
        <v>16058.52</v>
      </c>
      <c r="AN99" s="20"/>
      <c r="AO99" s="20"/>
      <c r="AP99" s="20"/>
      <c r="AQ99" s="20"/>
      <c r="AR99" s="20"/>
      <c r="AS99" s="20"/>
      <c r="AT99" s="14"/>
      <c r="AU99" s="14"/>
      <c r="AV99" s="14"/>
      <c r="AW99" s="14"/>
      <c r="AX99" s="14"/>
      <c r="AY99" s="14"/>
      <c r="AZ99" s="14"/>
    </row>
    <row r="100" spans="1:52" s="10" customFormat="1" ht="12.75">
      <c r="A100" s="45" t="s">
        <v>175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7"/>
      <c r="W100" s="23" t="s">
        <v>12</v>
      </c>
      <c r="X100" s="23"/>
      <c r="Y100" s="23"/>
      <c r="Z100" s="23"/>
      <c r="AA100" s="23"/>
      <c r="AB100" s="23"/>
      <c r="AC100" s="23"/>
      <c r="AD100" s="23"/>
      <c r="AE100" s="24">
        <f>SUM(AM100:AZ100)</f>
        <v>888381.18</v>
      </c>
      <c r="AF100" s="25"/>
      <c r="AG100" s="25"/>
      <c r="AH100" s="25"/>
      <c r="AI100" s="25"/>
      <c r="AJ100" s="25"/>
      <c r="AK100" s="25"/>
      <c r="AL100" s="26"/>
      <c r="AM100" s="24">
        <v>888381.18</v>
      </c>
      <c r="AN100" s="25"/>
      <c r="AO100" s="25"/>
      <c r="AP100" s="25"/>
      <c r="AQ100" s="25"/>
      <c r="AR100" s="25"/>
      <c r="AS100" s="25"/>
      <c r="AT100" s="12">
        <f>SUM(AT107+AT108+AT109+AT111)</f>
        <v>0</v>
      </c>
      <c r="AU100" s="12"/>
      <c r="AV100" s="12"/>
      <c r="AW100" s="12"/>
      <c r="AX100" s="12"/>
      <c r="AY100" s="12"/>
      <c r="AZ100" s="12"/>
    </row>
    <row r="101" spans="1:52" ht="12.75">
      <c r="A101" s="16" t="s">
        <v>13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5" t="s">
        <v>12</v>
      </c>
      <c r="X101" s="15"/>
      <c r="Y101" s="15"/>
      <c r="Z101" s="15"/>
      <c r="AA101" s="15"/>
      <c r="AB101" s="15"/>
      <c r="AC101" s="15"/>
      <c r="AD101" s="15"/>
      <c r="AE101" s="15" t="s">
        <v>12</v>
      </c>
      <c r="AF101" s="15"/>
      <c r="AG101" s="15"/>
      <c r="AH101" s="15"/>
      <c r="AI101" s="15"/>
      <c r="AJ101" s="15"/>
      <c r="AK101" s="15"/>
      <c r="AL101" s="15"/>
      <c r="AM101" s="15" t="s">
        <v>12</v>
      </c>
      <c r="AN101" s="15"/>
      <c r="AO101" s="15"/>
      <c r="AP101" s="15"/>
      <c r="AQ101" s="15"/>
      <c r="AR101" s="15"/>
      <c r="AS101" s="15"/>
      <c r="AT101" s="15" t="s">
        <v>12</v>
      </c>
      <c r="AU101" s="15"/>
      <c r="AV101" s="15"/>
      <c r="AW101" s="15"/>
      <c r="AX101" s="15"/>
      <c r="AY101" s="15"/>
      <c r="AZ101" s="15"/>
    </row>
    <row r="102" spans="1:52" ht="27" customHeight="1">
      <c r="A102" s="16" t="s">
        <v>156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5" t="s">
        <v>150</v>
      </c>
      <c r="X102" s="15"/>
      <c r="Y102" s="15"/>
      <c r="Z102" s="15"/>
      <c r="AA102" s="15"/>
      <c r="AB102" s="15"/>
      <c r="AC102" s="15"/>
      <c r="AD102" s="15"/>
      <c r="AE102" s="19">
        <f>SUM(AM102:AZ102)</f>
        <v>0</v>
      </c>
      <c r="AF102" s="20"/>
      <c r="AG102" s="20"/>
      <c r="AH102" s="20"/>
      <c r="AI102" s="20"/>
      <c r="AJ102" s="20"/>
      <c r="AK102" s="20"/>
      <c r="AL102" s="21"/>
      <c r="AM102" s="19"/>
      <c r="AN102" s="20"/>
      <c r="AO102" s="20"/>
      <c r="AP102" s="20"/>
      <c r="AQ102" s="20"/>
      <c r="AR102" s="20"/>
      <c r="AS102" s="20"/>
      <c r="AT102" s="14"/>
      <c r="AU102" s="14"/>
      <c r="AV102" s="14"/>
      <c r="AW102" s="14"/>
      <c r="AX102" s="14"/>
      <c r="AY102" s="14"/>
      <c r="AZ102" s="14"/>
    </row>
    <row r="103" spans="1:52" ht="12.75">
      <c r="A103" s="16" t="s">
        <v>92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5" t="s">
        <v>150</v>
      </c>
      <c r="X103" s="15"/>
      <c r="Y103" s="15"/>
      <c r="Z103" s="15"/>
      <c r="AA103" s="15"/>
      <c r="AB103" s="15"/>
      <c r="AC103" s="15"/>
      <c r="AD103" s="15"/>
      <c r="AE103" s="19">
        <f>SUM(AM103:AZ103)</f>
        <v>0</v>
      </c>
      <c r="AF103" s="20"/>
      <c r="AG103" s="20"/>
      <c r="AH103" s="20"/>
      <c r="AI103" s="20"/>
      <c r="AJ103" s="20"/>
      <c r="AK103" s="20"/>
      <c r="AL103" s="21"/>
      <c r="AM103" s="19"/>
      <c r="AN103" s="20"/>
      <c r="AO103" s="20"/>
      <c r="AP103" s="20"/>
      <c r="AQ103" s="20"/>
      <c r="AR103" s="20"/>
      <c r="AS103" s="20"/>
      <c r="AT103" s="14"/>
      <c r="AU103" s="14"/>
      <c r="AV103" s="14"/>
      <c r="AW103" s="14"/>
      <c r="AX103" s="14"/>
      <c r="AY103" s="14"/>
      <c r="AZ103" s="14"/>
    </row>
    <row r="104" spans="1:52" ht="12.75">
      <c r="A104" s="16" t="s">
        <v>13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5" t="s">
        <v>12</v>
      </c>
      <c r="X104" s="15"/>
      <c r="Y104" s="15"/>
      <c r="Z104" s="15"/>
      <c r="AA104" s="15"/>
      <c r="AB104" s="15"/>
      <c r="AC104" s="15"/>
      <c r="AD104" s="15"/>
      <c r="AE104" s="15" t="s">
        <v>12</v>
      </c>
      <c r="AF104" s="15"/>
      <c r="AG104" s="15"/>
      <c r="AH104" s="15"/>
      <c r="AI104" s="15"/>
      <c r="AJ104" s="15"/>
      <c r="AK104" s="15"/>
      <c r="AL104" s="15"/>
      <c r="AM104" s="15" t="s">
        <v>12</v>
      </c>
      <c r="AN104" s="15"/>
      <c r="AO104" s="15"/>
      <c r="AP104" s="15"/>
      <c r="AQ104" s="15"/>
      <c r="AR104" s="15"/>
      <c r="AS104" s="15"/>
      <c r="AT104" s="15" t="s">
        <v>12</v>
      </c>
      <c r="AU104" s="15"/>
      <c r="AV104" s="15"/>
      <c r="AW104" s="15"/>
      <c r="AX104" s="15"/>
      <c r="AY104" s="15"/>
      <c r="AZ104" s="15"/>
    </row>
    <row r="105" spans="1:52" ht="12.75">
      <c r="A105" s="16" t="s">
        <v>93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5" t="s">
        <v>12</v>
      </c>
      <c r="X105" s="15"/>
      <c r="Y105" s="15"/>
      <c r="Z105" s="15"/>
      <c r="AA105" s="15"/>
      <c r="AB105" s="15"/>
      <c r="AC105" s="15"/>
      <c r="AD105" s="15"/>
      <c r="AE105" s="19"/>
      <c r="AF105" s="20"/>
      <c r="AG105" s="20"/>
      <c r="AH105" s="20"/>
      <c r="AI105" s="20"/>
      <c r="AJ105" s="20"/>
      <c r="AK105" s="20"/>
      <c r="AL105" s="21"/>
      <c r="AM105" s="19"/>
      <c r="AN105" s="20"/>
      <c r="AO105" s="20"/>
      <c r="AP105" s="20"/>
      <c r="AQ105" s="20"/>
      <c r="AR105" s="20"/>
      <c r="AS105" s="20"/>
      <c r="AT105" s="14"/>
      <c r="AU105" s="14"/>
      <c r="AV105" s="14"/>
      <c r="AW105" s="14"/>
      <c r="AX105" s="14"/>
      <c r="AY105" s="14"/>
      <c r="AZ105" s="14"/>
    </row>
    <row r="106" spans="1:52" ht="12.75">
      <c r="A106" s="16" t="s">
        <v>93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5" t="s">
        <v>12</v>
      </c>
      <c r="X106" s="15"/>
      <c r="Y106" s="15"/>
      <c r="Z106" s="15"/>
      <c r="AA106" s="15"/>
      <c r="AB106" s="15"/>
      <c r="AC106" s="15"/>
      <c r="AD106" s="15"/>
      <c r="AE106" s="19"/>
      <c r="AF106" s="20"/>
      <c r="AG106" s="20"/>
      <c r="AH106" s="20"/>
      <c r="AI106" s="20"/>
      <c r="AJ106" s="20"/>
      <c r="AK106" s="20"/>
      <c r="AL106" s="21"/>
      <c r="AM106" s="19"/>
      <c r="AN106" s="20"/>
      <c r="AO106" s="20"/>
      <c r="AP106" s="20"/>
      <c r="AQ106" s="20"/>
      <c r="AR106" s="20"/>
      <c r="AS106" s="20"/>
      <c r="AT106" s="14"/>
      <c r="AU106" s="14"/>
      <c r="AV106" s="14"/>
      <c r="AW106" s="14"/>
      <c r="AX106" s="14"/>
      <c r="AY106" s="14"/>
      <c r="AZ106" s="14"/>
    </row>
    <row r="107" spans="1:52" ht="30.75" customHeight="1">
      <c r="A107" s="16" t="s">
        <v>148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5" t="s">
        <v>149</v>
      </c>
      <c r="X107" s="15"/>
      <c r="Y107" s="15"/>
      <c r="Z107" s="15"/>
      <c r="AA107" s="15"/>
      <c r="AB107" s="15"/>
      <c r="AC107" s="15"/>
      <c r="AD107" s="15"/>
      <c r="AE107" s="19">
        <f>SUM(AM107:AZ107)</f>
        <v>0</v>
      </c>
      <c r="AF107" s="20"/>
      <c r="AG107" s="20"/>
      <c r="AH107" s="20"/>
      <c r="AI107" s="20"/>
      <c r="AJ107" s="20"/>
      <c r="AK107" s="20"/>
      <c r="AL107" s="21"/>
      <c r="AM107" s="19"/>
      <c r="AN107" s="20"/>
      <c r="AO107" s="20"/>
      <c r="AP107" s="20"/>
      <c r="AQ107" s="20"/>
      <c r="AR107" s="20"/>
      <c r="AS107" s="20"/>
      <c r="AT107" s="14"/>
      <c r="AU107" s="14"/>
      <c r="AV107" s="14"/>
      <c r="AW107" s="14"/>
      <c r="AX107" s="14"/>
      <c r="AY107" s="14"/>
      <c r="AZ107" s="14"/>
    </row>
    <row r="108" spans="1:52" ht="69.75" customHeight="1">
      <c r="A108" s="16" t="s">
        <v>146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5" t="s">
        <v>147</v>
      </c>
      <c r="X108" s="15"/>
      <c r="Y108" s="15"/>
      <c r="Z108" s="15"/>
      <c r="AA108" s="15"/>
      <c r="AB108" s="15"/>
      <c r="AC108" s="15"/>
      <c r="AD108" s="15"/>
      <c r="AE108" s="19">
        <f>SUM(AM108:AZ108)</f>
        <v>0</v>
      </c>
      <c r="AF108" s="20"/>
      <c r="AG108" s="20"/>
      <c r="AH108" s="20"/>
      <c r="AI108" s="20"/>
      <c r="AJ108" s="20"/>
      <c r="AK108" s="20"/>
      <c r="AL108" s="21"/>
      <c r="AM108" s="19"/>
      <c r="AN108" s="20"/>
      <c r="AO108" s="20"/>
      <c r="AP108" s="20"/>
      <c r="AQ108" s="20"/>
      <c r="AR108" s="20"/>
      <c r="AS108" s="20"/>
      <c r="AT108" s="14"/>
      <c r="AU108" s="14"/>
      <c r="AV108" s="14"/>
      <c r="AW108" s="14"/>
      <c r="AX108" s="14"/>
      <c r="AY108" s="14"/>
      <c r="AZ108" s="14"/>
    </row>
    <row r="109" spans="1:52" ht="27.75" customHeight="1">
      <c r="A109" s="16" t="s">
        <v>158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5" t="s">
        <v>150</v>
      </c>
      <c r="X109" s="15"/>
      <c r="Y109" s="15"/>
      <c r="Z109" s="15"/>
      <c r="AA109" s="15"/>
      <c r="AB109" s="15"/>
      <c r="AC109" s="15"/>
      <c r="AD109" s="15"/>
      <c r="AE109" s="19">
        <f>SUM(AM109:AZ109)</f>
        <v>888381.18</v>
      </c>
      <c r="AF109" s="20"/>
      <c r="AG109" s="20"/>
      <c r="AH109" s="20"/>
      <c r="AI109" s="20"/>
      <c r="AJ109" s="20"/>
      <c r="AK109" s="20"/>
      <c r="AL109" s="21"/>
      <c r="AM109" s="19">
        <v>888381.18</v>
      </c>
      <c r="AN109" s="20"/>
      <c r="AO109" s="20"/>
      <c r="AP109" s="20"/>
      <c r="AQ109" s="20"/>
      <c r="AR109" s="20"/>
      <c r="AS109" s="20"/>
      <c r="AT109" s="14"/>
      <c r="AU109" s="14"/>
      <c r="AV109" s="14"/>
      <c r="AW109" s="14"/>
      <c r="AX109" s="14"/>
      <c r="AY109" s="14"/>
      <c r="AZ109" s="14"/>
    </row>
    <row r="110" spans="1:52" s="10" customFormat="1" ht="27.75" customHeight="1">
      <c r="A110" s="45" t="s">
        <v>161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23" t="s">
        <v>12</v>
      </c>
      <c r="X110" s="23"/>
      <c r="Y110" s="23"/>
      <c r="Z110" s="23"/>
      <c r="AA110" s="23"/>
      <c r="AB110" s="23"/>
      <c r="AC110" s="23"/>
      <c r="AD110" s="23"/>
      <c r="AE110" s="24">
        <f>SUM(AM110:AZ110)</f>
        <v>0</v>
      </c>
      <c r="AF110" s="25"/>
      <c r="AG110" s="25"/>
      <c r="AH110" s="25"/>
      <c r="AI110" s="25"/>
      <c r="AJ110" s="25"/>
      <c r="AK110" s="25"/>
      <c r="AL110" s="26"/>
      <c r="AM110" s="24"/>
      <c r="AN110" s="25"/>
      <c r="AO110" s="25"/>
      <c r="AP110" s="25"/>
      <c r="AQ110" s="25"/>
      <c r="AR110" s="25"/>
      <c r="AS110" s="25"/>
      <c r="AT110" s="12"/>
      <c r="AU110" s="12"/>
      <c r="AV110" s="12"/>
      <c r="AW110" s="12"/>
      <c r="AX110" s="12"/>
      <c r="AY110" s="12"/>
      <c r="AZ110" s="12"/>
    </row>
    <row r="111" spans="1:52" ht="12.75">
      <c r="A111" s="16" t="s">
        <v>93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15"/>
      <c r="X111" s="15"/>
      <c r="Y111" s="15"/>
      <c r="Z111" s="15"/>
      <c r="AA111" s="15"/>
      <c r="AB111" s="15"/>
      <c r="AC111" s="15"/>
      <c r="AD111" s="15"/>
      <c r="AE111" s="19"/>
      <c r="AF111" s="20"/>
      <c r="AG111" s="20"/>
      <c r="AH111" s="20"/>
      <c r="AI111" s="20"/>
      <c r="AJ111" s="20"/>
      <c r="AK111" s="20"/>
      <c r="AL111" s="21"/>
      <c r="AM111" s="19"/>
      <c r="AN111" s="20"/>
      <c r="AO111" s="20"/>
      <c r="AP111" s="20"/>
      <c r="AQ111" s="20"/>
      <c r="AR111" s="20"/>
      <c r="AS111" s="20"/>
      <c r="AT111" s="14"/>
      <c r="AU111" s="14"/>
      <c r="AV111" s="14"/>
      <c r="AW111" s="14"/>
      <c r="AX111" s="14"/>
      <c r="AY111" s="14"/>
      <c r="AZ111" s="14"/>
    </row>
    <row r="112" spans="1:52" ht="28.5" customHeight="1">
      <c r="A112" s="16" t="s">
        <v>68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8"/>
      <c r="W112" s="15" t="s">
        <v>12</v>
      </c>
      <c r="X112" s="15"/>
      <c r="Y112" s="15"/>
      <c r="Z112" s="15"/>
      <c r="AA112" s="15"/>
      <c r="AB112" s="15"/>
      <c r="AC112" s="15"/>
      <c r="AD112" s="15"/>
      <c r="AE112" s="19">
        <f>AE99+AE100-AE113</f>
        <v>0</v>
      </c>
      <c r="AF112" s="20"/>
      <c r="AG112" s="20"/>
      <c r="AH112" s="20"/>
      <c r="AI112" s="20"/>
      <c r="AJ112" s="20"/>
      <c r="AK112" s="20"/>
      <c r="AL112" s="21"/>
      <c r="AM112" s="14">
        <f>SUM(AM99+AM100-AM113)</f>
        <v>1.1641532182693481E-10</v>
      </c>
      <c r="AN112" s="14"/>
      <c r="AO112" s="14"/>
      <c r="AP112" s="14"/>
      <c r="AQ112" s="14"/>
      <c r="AR112" s="14"/>
      <c r="AS112" s="14"/>
      <c r="AT112" s="14">
        <f>SUM(AT99+AT100-AT113)</f>
        <v>0</v>
      </c>
      <c r="AU112" s="14"/>
      <c r="AV112" s="14"/>
      <c r="AW112" s="14"/>
      <c r="AX112" s="14"/>
      <c r="AY112" s="14"/>
      <c r="AZ112" s="14"/>
    </row>
    <row r="113" spans="1:52" ht="12.75">
      <c r="A113" s="45" t="s">
        <v>144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23">
        <v>900</v>
      </c>
      <c r="X113" s="23"/>
      <c r="Y113" s="23"/>
      <c r="Z113" s="23"/>
      <c r="AA113" s="23"/>
      <c r="AB113" s="23"/>
      <c r="AC113" s="23"/>
      <c r="AD113" s="23"/>
      <c r="AE113" s="12">
        <f>AE115+AE120+AE136+AE139+AE143+AE144</f>
        <v>904439.7</v>
      </c>
      <c r="AF113" s="12"/>
      <c r="AG113" s="12"/>
      <c r="AH113" s="12"/>
      <c r="AI113" s="12"/>
      <c r="AJ113" s="12"/>
      <c r="AK113" s="12"/>
      <c r="AL113" s="12"/>
      <c r="AM113" s="12">
        <f>AM115+AM120+AM136+AM139+AM143+AM144</f>
        <v>904439.7</v>
      </c>
      <c r="AN113" s="12"/>
      <c r="AO113" s="12"/>
      <c r="AP113" s="12"/>
      <c r="AQ113" s="12"/>
      <c r="AR113" s="12"/>
      <c r="AS113" s="12"/>
      <c r="AT113" s="12">
        <f>AT115+AT120+AT136+AT139+AT143+AT144</f>
        <v>0</v>
      </c>
      <c r="AU113" s="12"/>
      <c r="AV113" s="12"/>
      <c r="AW113" s="12"/>
      <c r="AX113" s="12"/>
      <c r="AY113" s="12"/>
      <c r="AZ113" s="12"/>
    </row>
    <row r="114" spans="1:52" ht="30" customHeight="1">
      <c r="A114" s="16" t="s">
        <v>13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15"/>
      <c r="X114" s="15"/>
      <c r="Y114" s="15"/>
      <c r="Z114" s="15"/>
      <c r="AA114" s="15"/>
      <c r="AB114" s="15"/>
      <c r="AC114" s="15"/>
      <c r="AD114" s="15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s="10" customFormat="1" ht="30" customHeight="1">
      <c r="A115" s="45" t="s">
        <v>69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23">
        <v>210</v>
      </c>
      <c r="X115" s="23"/>
      <c r="Y115" s="23"/>
      <c r="Z115" s="23"/>
      <c r="AA115" s="23"/>
      <c r="AB115" s="23"/>
      <c r="AC115" s="23"/>
      <c r="AD115" s="23"/>
      <c r="AE115" s="12">
        <f>AE119+AE118+AE117</f>
        <v>60178.72</v>
      </c>
      <c r="AF115" s="12"/>
      <c r="AG115" s="12"/>
      <c r="AH115" s="12"/>
      <c r="AI115" s="12"/>
      <c r="AJ115" s="12"/>
      <c r="AK115" s="12"/>
      <c r="AL115" s="12"/>
      <c r="AM115" s="12">
        <f>AM117+AM118+AM119</f>
        <v>60178.72</v>
      </c>
      <c r="AN115" s="12"/>
      <c r="AO115" s="12"/>
      <c r="AP115" s="12"/>
      <c r="AQ115" s="12"/>
      <c r="AR115" s="12"/>
      <c r="AS115" s="12"/>
      <c r="AT115" s="12">
        <f>AT117+AT118+AT119</f>
        <v>0</v>
      </c>
      <c r="AU115" s="12"/>
      <c r="AV115" s="12"/>
      <c r="AW115" s="12"/>
      <c r="AX115" s="12"/>
      <c r="AY115" s="12"/>
      <c r="AZ115" s="12"/>
    </row>
    <row r="116" spans="1:52" ht="30" customHeight="1">
      <c r="A116" s="16" t="s">
        <v>9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5"/>
      <c r="X116" s="15"/>
      <c r="Y116" s="15"/>
      <c r="Z116" s="15"/>
      <c r="AA116" s="15"/>
      <c r="AB116" s="15"/>
      <c r="AC116" s="15"/>
      <c r="AD116" s="15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0" customHeight="1">
      <c r="A117" s="16" t="s">
        <v>70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5">
        <v>211</v>
      </c>
      <c r="X117" s="15"/>
      <c r="Y117" s="15"/>
      <c r="Z117" s="15"/>
      <c r="AA117" s="15"/>
      <c r="AB117" s="15"/>
      <c r="AC117" s="15"/>
      <c r="AD117" s="15"/>
      <c r="AE117" s="14">
        <f>SUM(AM117:AZ117)</f>
        <v>46131.35</v>
      </c>
      <c r="AF117" s="14"/>
      <c r="AG117" s="14"/>
      <c r="AH117" s="14"/>
      <c r="AI117" s="14"/>
      <c r="AJ117" s="14"/>
      <c r="AK117" s="14"/>
      <c r="AL117" s="14"/>
      <c r="AM117" s="14">
        <v>46131.35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0" customHeight="1">
      <c r="A118" s="16" t="s">
        <v>71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15">
        <v>212</v>
      </c>
      <c r="X118" s="15"/>
      <c r="Y118" s="15"/>
      <c r="Z118" s="15"/>
      <c r="AA118" s="15"/>
      <c r="AB118" s="15"/>
      <c r="AC118" s="15"/>
      <c r="AD118" s="15"/>
      <c r="AE118" s="14">
        <f>SUM(AM118:AZ118)</f>
        <v>0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0" customHeight="1">
      <c r="A119" s="16" t="s">
        <v>72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15">
        <v>213</v>
      </c>
      <c r="X119" s="15"/>
      <c r="Y119" s="15"/>
      <c r="Z119" s="15"/>
      <c r="AA119" s="15"/>
      <c r="AB119" s="15"/>
      <c r="AC119" s="15"/>
      <c r="AD119" s="15"/>
      <c r="AE119" s="14">
        <f>SUM(AM119:AZ119)</f>
        <v>14047.37</v>
      </c>
      <c r="AF119" s="14"/>
      <c r="AG119" s="14"/>
      <c r="AH119" s="14"/>
      <c r="AI119" s="14"/>
      <c r="AJ119" s="14"/>
      <c r="AK119" s="14"/>
      <c r="AL119" s="14"/>
      <c r="AM119" s="14">
        <v>14047.37</v>
      </c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s="10" customFormat="1" ht="30" customHeight="1">
      <c r="A120" s="45" t="s">
        <v>90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23">
        <v>220</v>
      </c>
      <c r="X120" s="23"/>
      <c r="Y120" s="23"/>
      <c r="Z120" s="23"/>
      <c r="AA120" s="23"/>
      <c r="AB120" s="23"/>
      <c r="AC120" s="23"/>
      <c r="AD120" s="23"/>
      <c r="AE120" s="12">
        <f>AE122+AE123+AE124+AE129+AE130+AE135</f>
        <v>0</v>
      </c>
      <c r="AF120" s="12"/>
      <c r="AG120" s="12"/>
      <c r="AH120" s="12"/>
      <c r="AI120" s="12"/>
      <c r="AJ120" s="12"/>
      <c r="AK120" s="12"/>
      <c r="AL120" s="12"/>
      <c r="AM120" s="12">
        <f>AM122+AM123+AM124+AM129+AM130+AM135</f>
        <v>0</v>
      </c>
      <c r="AN120" s="12"/>
      <c r="AO120" s="12"/>
      <c r="AP120" s="12"/>
      <c r="AQ120" s="12"/>
      <c r="AR120" s="12"/>
      <c r="AS120" s="12"/>
      <c r="AT120" s="12">
        <f>AT122+AT123+AT124+AT129+AT130+AT135</f>
        <v>0</v>
      </c>
      <c r="AU120" s="12"/>
      <c r="AV120" s="12"/>
      <c r="AW120" s="12"/>
      <c r="AX120" s="12"/>
      <c r="AY120" s="12"/>
      <c r="AZ120" s="12"/>
    </row>
    <row r="121" spans="1:52" ht="30" customHeight="1">
      <c r="A121" s="16" t="s">
        <v>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5"/>
      <c r="X121" s="15"/>
      <c r="Y121" s="15"/>
      <c r="Z121" s="15"/>
      <c r="AA121" s="15"/>
      <c r="AB121" s="15"/>
      <c r="AC121" s="15"/>
      <c r="AD121" s="15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0" customHeight="1">
      <c r="A122" s="16" t="s">
        <v>73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8"/>
      <c r="W122" s="15">
        <v>221</v>
      </c>
      <c r="X122" s="15"/>
      <c r="Y122" s="15"/>
      <c r="Z122" s="15"/>
      <c r="AA122" s="15"/>
      <c r="AB122" s="15"/>
      <c r="AC122" s="15"/>
      <c r="AD122" s="15"/>
      <c r="AE122" s="14">
        <f>SUM(AM122:AZ122)</f>
        <v>0</v>
      </c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0" customHeight="1">
      <c r="A123" s="16" t="s">
        <v>74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5">
        <v>222</v>
      </c>
      <c r="X123" s="15"/>
      <c r="Y123" s="15"/>
      <c r="Z123" s="15"/>
      <c r="AA123" s="15"/>
      <c r="AB123" s="15"/>
      <c r="AC123" s="15"/>
      <c r="AD123" s="15"/>
      <c r="AE123" s="14">
        <f>SUM(AM123:AZ123)</f>
        <v>0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s="10" customFormat="1" ht="30" customHeight="1">
      <c r="A124" s="45" t="s">
        <v>75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23">
        <v>223</v>
      </c>
      <c r="X124" s="23"/>
      <c r="Y124" s="23"/>
      <c r="Z124" s="23"/>
      <c r="AA124" s="23"/>
      <c r="AB124" s="23"/>
      <c r="AC124" s="23"/>
      <c r="AD124" s="23"/>
      <c r="AE124" s="12">
        <f>SUM(AM124:AZ124)</f>
        <v>0</v>
      </c>
      <c r="AF124" s="12"/>
      <c r="AG124" s="12"/>
      <c r="AH124" s="12"/>
      <c r="AI124" s="12"/>
      <c r="AJ124" s="12"/>
      <c r="AK124" s="12"/>
      <c r="AL124" s="12"/>
      <c r="AM124" s="12">
        <f>AM126+AM127+AM128</f>
        <v>0</v>
      </c>
      <c r="AN124" s="12"/>
      <c r="AO124" s="12"/>
      <c r="AP124" s="12"/>
      <c r="AQ124" s="12"/>
      <c r="AR124" s="12"/>
      <c r="AS124" s="12"/>
      <c r="AT124" s="12">
        <f>AT126+AT127+AT128</f>
        <v>0</v>
      </c>
      <c r="AU124" s="12"/>
      <c r="AV124" s="12"/>
      <c r="AW124" s="12"/>
      <c r="AX124" s="12"/>
      <c r="AY124" s="12"/>
      <c r="AZ124" s="12"/>
    </row>
    <row r="125" spans="1:52" ht="30" customHeight="1">
      <c r="A125" s="16" t="s">
        <v>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5"/>
      <c r="X125" s="15"/>
      <c r="Y125" s="15"/>
      <c r="Z125" s="15"/>
      <c r="AA125" s="15"/>
      <c r="AB125" s="15"/>
      <c r="AC125" s="15"/>
      <c r="AD125" s="15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0" customHeight="1">
      <c r="A126" s="16" t="s">
        <v>102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5" t="s">
        <v>99</v>
      </c>
      <c r="X126" s="15"/>
      <c r="Y126" s="15"/>
      <c r="Z126" s="15"/>
      <c r="AA126" s="15"/>
      <c r="AB126" s="15"/>
      <c r="AC126" s="15"/>
      <c r="AD126" s="15"/>
      <c r="AE126" s="14">
        <f>SUM(AM126:AZ126)</f>
        <v>0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0" customHeight="1">
      <c r="A127" s="16" t="s">
        <v>103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5" t="s">
        <v>100</v>
      </c>
      <c r="X127" s="15"/>
      <c r="Y127" s="15"/>
      <c r="Z127" s="15"/>
      <c r="AA127" s="15"/>
      <c r="AB127" s="15"/>
      <c r="AC127" s="15"/>
      <c r="AD127" s="15"/>
      <c r="AE127" s="14">
        <f>SUM(AM127:AZ127)</f>
        <v>0</v>
      </c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0" customHeight="1">
      <c r="A128" s="16" t="s">
        <v>104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5" t="s">
        <v>101</v>
      </c>
      <c r="X128" s="15"/>
      <c r="Y128" s="15"/>
      <c r="Z128" s="15"/>
      <c r="AA128" s="15"/>
      <c r="AB128" s="15"/>
      <c r="AC128" s="15"/>
      <c r="AD128" s="15"/>
      <c r="AE128" s="14">
        <f>SUM(AM128:AZ128)</f>
        <v>0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s="10" customFormat="1" ht="30" customHeight="1">
      <c r="A129" s="45" t="s">
        <v>76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23">
        <v>224</v>
      </c>
      <c r="X129" s="23"/>
      <c r="Y129" s="23"/>
      <c r="Z129" s="23"/>
      <c r="AA129" s="23"/>
      <c r="AB129" s="23"/>
      <c r="AC129" s="23"/>
      <c r="AD129" s="23"/>
      <c r="AE129" s="12">
        <f>SUM(AM129:AZ129)</f>
        <v>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s="10" customFormat="1" ht="30" customHeight="1">
      <c r="A130" s="45" t="s">
        <v>119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23">
        <v>225</v>
      </c>
      <c r="X130" s="23"/>
      <c r="Y130" s="23"/>
      <c r="Z130" s="23"/>
      <c r="AA130" s="23"/>
      <c r="AB130" s="23"/>
      <c r="AC130" s="23"/>
      <c r="AD130" s="23"/>
      <c r="AE130" s="12">
        <f>SUM(AM130:AZ130)</f>
        <v>0</v>
      </c>
      <c r="AF130" s="12"/>
      <c r="AG130" s="12"/>
      <c r="AH130" s="12"/>
      <c r="AI130" s="12"/>
      <c r="AJ130" s="12"/>
      <c r="AK130" s="12"/>
      <c r="AL130" s="12"/>
      <c r="AM130" s="12">
        <f>AM132+AM133+AM134</f>
        <v>0</v>
      </c>
      <c r="AN130" s="12"/>
      <c r="AO130" s="12"/>
      <c r="AP130" s="12"/>
      <c r="AQ130" s="12"/>
      <c r="AR130" s="12"/>
      <c r="AS130" s="12"/>
      <c r="AT130" s="12">
        <f>AT132+AT133+AT134</f>
        <v>0</v>
      </c>
      <c r="AU130" s="12"/>
      <c r="AV130" s="12"/>
      <c r="AW130" s="12"/>
      <c r="AX130" s="12"/>
      <c r="AY130" s="12"/>
      <c r="AZ130" s="12"/>
    </row>
    <row r="131" spans="1:52" ht="30" customHeight="1">
      <c r="A131" s="16" t="s">
        <v>13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5"/>
      <c r="X131" s="15"/>
      <c r="Y131" s="15"/>
      <c r="Z131" s="15"/>
      <c r="AA131" s="15"/>
      <c r="AB131" s="15"/>
      <c r="AC131" s="15"/>
      <c r="AD131" s="15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0" customHeight="1">
      <c r="A132" s="16" t="s">
        <v>105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5" t="s">
        <v>108</v>
      </c>
      <c r="X132" s="15"/>
      <c r="Y132" s="15"/>
      <c r="Z132" s="15"/>
      <c r="AA132" s="15"/>
      <c r="AB132" s="15"/>
      <c r="AC132" s="15"/>
      <c r="AD132" s="15"/>
      <c r="AE132" s="14">
        <f>SUM(AM132:AZ132)</f>
        <v>0</v>
      </c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0" customHeight="1">
      <c r="A133" s="16" t="s">
        <v>106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5" t="s">
        <v>109</v>
      </c>
      <c r="X133" s="15"/>
      <c r="Y133" s="15"/>
      <c r="Z133" s="15"/>
      <c r="AA133" s="15"/>
      <c r="AB133" s="15"/>
      <c r="AC133" s="15"/>
      <c r="AD133" s="15"/>
      <c r="AE133" s="14">
        <f>SUM(AM133:AZ133)</f>
        <v>0</v>
      </c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0" customHeight="1">
      <c r="A134" s="16" t="s">
        <v>107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15" t="s">
        <v>110</v>
      </c>
      <c r="X134" s="15"/>
      <c r="Y134" s="15"/>
      <c r="Z134" s="15"/>
      <c r="AA134" s="15"/>
      <c r="AB134" s="15"/>
      <c r="AC134" s="15"/>
      <c r="AD134" s="15"/>
      <c r="AE134" s="14">
        <f>SUM(AM134:AZ134)</f>
        <v>0</v>
      </c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s="10" customFormat="1" ht="30" customHeight="1">
      <c r="A135" s="45" t="s">
        <v>77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23">
        <v>226</v>
      </c>
      <c r="X135" s="23"/>
      <c r="Y135" s="23"/>
      <c r="Z135" s="23"/>
      <c r="AA135" s="23"/>
      <c r="AB135" s="23"/>
      <c r="AC135" s="23"/>
      <c r="AD135" s="23"/>
      <c r="AE135" s="12">
        <f>SUM(AM135:AZ135)</f>
        <v>0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s="10" customFormat="1" ht="30" customHeight="1">
      <c r="A136" s="45" t="s">
        <v>87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7"/>
      <c r="W136" s="23">
        <v>240</v>
      </c>
      <c r="X136" s="23"/>
      <c r="Y136" s="23"/>
      <c r="Z136" s="23"/>
      <c r="AA136" s="23"/>
      <c r="AB136" s="23"/>
      <c r="AC136" s="23"/>
      <c r="AD136" s="23"/>
      <c r="AE136" s="12">
        <f>AE138</f>
        <v>0</v>
      </c>
      <c r="AF136" s="12"/>
      <c r="AG136" s="12"/>
      <c r="AH136" s="12"/>
      <c r="AI136" s="12"/>
      <c r="AJ136" s="12"/>
      <c r="AK136" s="12"/>
      <c r="AL136" s="12"/>
      <c r="AM136" s="12">
        <f>AM138</f>
        <v>0</v>
      </c>
      <c r="AN136" s="12"/>
      <c r="AO136" s="12"/>
      <c r="AP136" s="12"/>
      <c r="AQ136" s="12"/>
      <c r="AR136" s="12"/>
      <c r="AS136" s="12"/>
      <c r="AT136" s="12">
        <f>AT138</f>
        <v>0</v>
      </c>
      <c r="AU136" s="12"/>
      <c r="AV136" s="12"/>
      <c r="AW136" s="12"/>
      <c r="AX136" s="12"/>
      <c r="AY136" s="12"/>
      <c r="AZ136" s="12"/>
    </row>
    <row r="137" spans="1:52" ht="30" customHeight="1">
      <c r="A137" s="16" t="s">
        <v>9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5"/>
      <c r="X137" s="15"/>
      <c r="Y137" s="15"/>
      <c r="Z137" s="15"/>
      <c r="AA137" s="15"/>
      <c r="AB137" s="15"/>
      <c r="AC137" s="15"/>
      <c r="AD137" s="15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0" customHeight="1">
      <c r="A138" s="16" t="s">
        <v>78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5">
        <v>241</v>
      </c>
      <c r="X138" s="15"/>
      <c r="Y138" s="15"/>
      <c r="Z138" s="15"/>
      <c r="AA138" s="15"/>
      <c r="AB138" s="15"/>
      <c r="AC138" s="15"/>
      <c r="AD138" s="15"/>
      <c r="AE138" s="14">
        <f>SUM(AM138:AZ138)</f>
        <v>0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s="10" customFormat="1" ht="30" customHeight="1">
      <c r="A139" s="45" t="s">
        <v>88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7"/>
      <c r="W139" s="23">
        <v>260</v>
      </c>
      <c r="X139" s="23"/>
      <c r="Y139" s="23"/>
      <c r="Z139" s="23"/>
      <c r="AA139" s="23"/>
      <c r="AB139" s="23"/>
      <c r="AC139" s="23"/>
      <c r="AD139" s="23"/>
      <c r="AE139" s="12">
        <f>AE141+AE142</f>
        <v>0</v>
      </c>
      <c r="AF139" s="12"/>
      <c r="AG139" s="12"/>
      <c r="AH139" s="12"/>
      <c r="AI139" s="12"/>
      <c r="AJ139" s="12"/>
      <c r="AK139" s="12"/>
      <c r="AL139" s="12"/>
      <c r="AM139" s="12">
        <f>AM141+AM142</f>
        <v>0</v>
      </c>
      <c r="AN139" s="12"/>
      <c r="AO139" s="12"/>
      <c r="AP139" s="12"/>
      <c r="AQ139" s="12"/>
      <c r="AR139" s="12"/>
      <c r="AS139" s="12"/>
      <c r="AT139" s="12">
        <f>AT141+AT142</f>
        <v>0</v>
      </c>
      <c r="AU139" s="12"/>
      <c r="AV139" s="12"/>
      <c r="AW139" s="12"/>
      <c r="AX139" s="12"/>
      <c r="AY139" s="12"/>
      <c r="AZ139" s="12"/>
    </row>
    <row r="140" spans="1:52" ht="30" customHeight="1">
      <c r="A140" s="16" t="s">
        <v>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5"/>
      <c r="X140" s="15"/>
      <c r="Y140" s="15"/>
      <c r="Z140" s="15"/>
      <c r="AA140" s="15"/>
      <c r="AB140" s="15"/>
      <c r="AC140" s="15"/>
      <c r="AD140" s="15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0" customHeight="1">
      <c r="A141" s="16" t="s">
        <v>79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5">
        <v>262</v>
      </c>
      <c r="X141" s="15"/>
      <c r="Y141" s="15"/>
      <c r="Z141" s="15"/>
      <c r="AA141" s="15"/>
      <c r="AB141" s="15"/>
      <c r="AC141" s="15"/>
      <c r="AD141" s="15"/>
      <c r="AE141" s="14">
        <f>SUM(AM141:AZ141)</f>
        <v>0</v>
      </c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0" customHeight="1">
      <c r="A142" s="16" t="s">
        <v>80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W142" s="15">
        <v>263</v>
      </c>
      <c r="X142" s="15"/>
      <c r="Y142" s="15"/>
      <c r="Z142" s="15"/>
      <c r="AA142" s="15"/>
      <c r="AB142" s="15"/>
      <c r="AC142" s="15"/>
      <c r="AD142" s="15"/>
      <c r="AE142" s="14">
        <f>SUM(AM142:AZ142)</f>
        <v>0</v>
      </c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0" customHeight="1">
      <c r="A143" s="16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23">
        <v>290</v>
      </c>
      <c r="X143" s="23"/>
      <c r="Y143" s="23"/>
      <c r="Z143" s="23"/>
      <c r="AA143" s="23"/>
      <c r="AB143" s="23"/>
      <c r="AC143" s="23"/>
      <c r="AD143" s="23"/>
      <c r="AE143" s="14">
        <f>SUM(AM143:AZ143)</f>
        <v>0</v>
      </c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s="10" customFormat="1" ht="30" customHeight="1">
      <c r="A144" s="45" t="s">
        <v>14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23">
        <v>300</v>
      </c>
      <c r="X144" s="23"/>
      <c r="Y144" s="23"/>
      <c r="Z144" s="23"/>
      <c r="AA144" s="23"/>
      <c r="AB144" s="23"/>
      <c r="AC144" s="23"/>
      <c r="AD144" s="23"/>
      <c r="AE144" s="12">
        <f>AE146+AE150+AE151+AE152</f>
        <v>844260.98</v>
      </c>
      <c r="AF144" s="12"/>
      <c r="AG144" s="12"/>
      <c r="AH144" s="12"/>
      <c r="AI144" s="12"/>
      <c r="AJ144" s="12"/>
      <c r="AK144" s="12"/>
      <c r="AL144" s="12"/>
      <c r="AM144" s="12">
        <f>AM146+AM150+AM151+AM152</f>
        <v>844260.98</v>
      </c>
      <c r="AN144" s="12"/>
      <c r="AO144" s="12"/>
      <c r="AP144" s="12"/>
      <c r="AQ144" s="12"/>
      <c r="AR144" s="12"/>
      <c r="AS144" s="12"/>
      <c r="AT144" s="12">
        <f>AT146+AT150+AT151+AT152</f>
        <v>0</v>
      </c>
      <c r="AU144" s="12"/>
      <c r="AV144" s="12"/>
      <c r="AW144" s="12"/>
      <c r="AX144" s="12"/>
      <c r="AY144" s="12"/>
      <c r="AZ144" s="12"/>
    </row>
    <row r="145" spans="1:52" ht="30" customHeight="1">
      <c r="A145" s="16" t="s">
        <v>9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5"/>
      <c r="X145" s="15"/>
      <c r="Y145" s="15"/>
      <c r="Z145" s="15"/>
      <c r="AA145" s="15"/>
      <c r="AB145" s="15"/>
      <c r="AC145" s="15"/>
      <c r="AD145" s="15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s="10" customFormat="1" ht="30" customHeight="1">
      <c r="A146" s="45" t="s">
        <v>120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23">
        <v>310</v>
      </c>
      <c r="X146" s="23"/>
      <c r="Y146" s="23"/>
      <c r="Z146" s="23"/>
      <c r="AA146" s="23"/>
      <c r="AB146" s="23"/>
      <c r="AC146" s="23"/>
      <c r="AD146" s="23"/>
      <c r="AE146" s="12">
        <f>AE147+AE148+AE149</f>
        <v>10800</v>
      </c>
      <c r="AF146" s="12"/>
      <c r="AG146" s="12"/>
      <c r="AH146" s="12"/>
      <c r="AI146" s="12"/>
      <c r="AJ146" s="12"/>
      <c r="AK146" s="12"/>
      <c r="AL146" s="12"/>
      <c r="AM146" s="12">
        <f>AM147+AM148+AM149</f>
        <v>10800</v>
      </c>
      <c r="AN146" s="12"/>
      <c r="AO146" s="12"/>
      <c r="AP146" s="12"/>
      <c r="AQ146" s="12"/>
      <c r="AR146" s="12"/>
      <c r="AS146" s="12"/>
      <c r="AT146" s="12">
        <f>AT147+AT148+AT149</f>
        <v>0</v>
      </c>
      <c r="AU146" s="12"/>
      <c r="AV146" s="12"/>
      <c r="AW146" s="12"/>
      <c r="AX146" s="12"/>
      <c r="AY146" s="12"/>
      <c r="AZ146" s="12"/>
    </row>
    <row r="147" spans="1:52" ht="30" customHeight="1">
      <c r="A147" s="16" t="s">
        <v>121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5" t="s">
        <v>122</v>
      </c>
      <c r="X147" s="15"/>
      <c r="Y147" s="15"/>
      <c r="Z147" s="15"/>
      <c r="AA147" s="15"/>
      <c r="AB147" s="15"/>
      <c r="AC147" s="15"/>
      <c r="AD147" s="15"/>
      <c r="AE147" s="14">
        <f>SUM(AM147:AZ147)</f>
        <v>10800</v>
      </c>
      <c r="AF147" s="14"/>
      <c r="AG147" s="14"/>
      <c r="AH147" s="14"/>
      <c r="AI147" s="14"/>
      <c r="AJ147" s="14"/>
      <c r="AK147" s="14"/>
      <c r="AL147" s="14"/>
      <c r="AM147" s="14">
        <v>10800</v>
      </c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0" customHeight="1">
      <c r="A148" s="16" t="s">
        <v>123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15" t="s">
        <v>124</v>
      </c>
      <c r="X148" s="15"/>
      <c r="Y148" s="15"/>
      <c r="Z148" s="15"/>
      <c r="AA148" s="15"/>
      <c r="AB148" s="15"/>
      <c r="AC148" s="15"/>
      <c r="AD148" s="15"/>
      <c r="AE148" s="14">
        <f>SUM(AM148:AZ148)</f>
        <v>0</v>
      </c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0" customHeight="1">
      <c r="A149" s="16" t="s">
        <v>125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5" t="s">
        <v>126</v>
      </c>
      <c r="X149" s="15"/>
      <c r="Y149" s="15"/>
      <c r="Z149" s="15"/>
      <c r="AA149" s="15"/>
      <c r="AB149" s="15"/>
      <c r="AC149" s="15"/>
      <c r="AD149" s="15"/>
      <c r="AE149" s="14">
        <f>SUM(AM149:AZ149)</f>
        <v>0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0" customHeight="1">
      <c r="A150" s="16" t="s">
        <v>82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5">
        <v>320</v>
      </c>
      <c r="X150" s="15"/>
      <c r="Y150" s="15"/>
      <c r="Z150" s="15"/>
      <c r="AA150" s="15"/>
      <c r="AB150" s="15"/>
      <c r="AC150" s="15"/>
      <c r="AD150" s="15"/>
      <c r="AE150" s="14">
        <f>SUM(AM150:AZ150)</f>
        <v>0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0" customHeight="1">
      <c r="A151" s="16" t="s">
        <v>83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5">
        <v>330</v>
      </c>
      <c r="X151" s="15"/>
      <c r="Y151" s="15"/>
      <c r="Z151" s="15"/>
      <c r="AA151" s="15"/>
      <c r="AB151" s="15"/>
      <c r="AC151" s="15"/>
      <c r="AD151" s="15"/>
      <c r="AE151" s="14">
        <f>SUM(AM151:AZ151)</f>
        <v>0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s="10" customFormat="1" ht="30" customHeight="1">
      <c r="A152" s="45" t="s">
        <v>127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23">
        <v>340</v>
      </c>
      <c r="X152" s="23"/>
      <c r="Y152" s="23"/>
      <c r="Z152" s="23"/>
      <c r="AA152" s="23"/>
      <c r="AB152" s="23"/>
      <c r="AC152" s="23"/>
      <c r="AD152" s="23"/>
      <c r="AE152" s="12">
        <f>AE153+AE154+AE155+AE156+AE157+AE158+AE159</f>
        <v>833460.98</v>
      </c>
      <c r="AF152" s="12"/>
      <c r="AG152" s="12"/>
      <c r="AH152" s="12"/>
      <c r="AI152" s="12"/>
      <c r="AJ152" s="12"/>
      <c r="AK152" s="12"/>
      <c r="AL152" s="12"/>
      <c r="AM152" s="12">
        <f>AM153+AM154+AM155+AM156+AM157+AM158+AM159</f>
        <v>833460.98</v>
      </c>
      <c r="AN152" s="12"/>
      <c r="AO152" s="12"/>
      <c r="AP152" s="12"/>
      <c r="AQ152" s="12"/>
      <c r="AR152" s="12"/>
      <c r="AS152" s="12"/>
      <c r="AT152" s="12">
        <f>AT153+AT154+AT155+AT156+AT157+AT158+AT159</f>
        <v>0</v>
      </c>
      <c r="AU152" s="12"/>
      <c r="AV152" s="12"/>
      <c r="AW152" s="12"/>
      <c r="AX152" s="12"/>
      <c r="AY152" s="12"/>
      <c r="AZ152" s="12"/>
    </row>
    <row r="153" spans="1:52" ht="30" customHeight="1">
      <c r="A153" s="16" t="s">
        <v>128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15" t="s">
        <v>129</v>
      </c>
      <c r="X153" s="15"/>
      <c r="Y153" s="15"/>
      <c r="Z153" s="15"/>
      <c r="AA153" s="15"/>
      <c r="AB153" s="15"/>
      <c r="AC153" s="15"/>
      <c r="AD153" s="15"/>
      <c r="AE153" s="14">
        <f aca="true" t="shared" si="0" ref="AE153:AE159">SUM(AM153:AZ153)</f>
        <v>0</v>
      </c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0" customHeight="1">
      <c r="A154" s="16" t="s">
        <v>130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5" t="s">
        <v>131</v>
      </c>
      <c r="X154" s="15"/>
      <c r="Y154" s="15"/>
      <c r="Z154" s="15"/>
      <c r="AA154" s="15"/>
      <c r="AB154" s="15"/>
      <c r="AC154" s="15"/>
      <c r="AD154" s="15"/>
      <c r="AE154" s="14">
        <f t="shared" si="0"/>
        <v>130590</v>
      </c>
      <c r="AF154" s="14"/>
      <c r="AG154" s="14"/>
      <c r="AH154" s="14"/>
      <c r="AI154" s="14"/>
      <c r="AJ154" s="14"/>
      <c r="AK154" s="14"/>
      <c r="AL154" s="14"/>
      <c r="AM154" s="14">
        <v>130590</v>
      </c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0" customHeight="1">
      <c r="A155" s="16" t="s">
        <v>132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5" t="s">
        <v>133</v>
      </c>
      <c r="X155" s="15"/>
      <c r="Y155" s="15"/>
      <c r="Z155" s="15"/>
      <c r="AA155" s="15"/>
      <c r="AB155" s="15"/>
      <c r="AC155" s="15"/>
      <c r="AD155" s="15"/>
      <c r="AE155" s="14">
        <f t="shared" si="0"/>
        <v>0</v>
      </c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0" customHeight="1">
      <c r="A156" s="16" t="s">
        <v>134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5" t="s">
        <v>135</v>
      </c>
      <c r="X156" s="15"/>
      <c r="Y156" s="15"/>
      <c r="Z156" s="15"/>
      <c r="AA156" s="15"/>
      <c r="AB156" s="15"/>
      <c r="AC156" s="15"/>
      <c r="AD156" s="15"/>
      <c r="AE156" s="14">
        <f t="shared" si="0"/>
        <v>0</v>
      </c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0" customHeight="1">
      <c r="A157" s="16" t="s">
        <v>136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5" t="s">
        <v>137</v>
      </c>
      <c r="X157" s="15"/>
      <c r="Y157" s="15"/>
      <c r="Z157" s="15"/>
      <c r="AA157" s="15"/>
      <c r="AB157" s="15"/>
      <c r="AC157" s="15"/>
      <c r="AD157" s="15"/>
      <c r="AE157" s="14">
        <f>SUM(AM157:AZ157)</f>
        <v>11032.8</v>
      </c>
      <c r="AF157" s="14"/>
      <c r="AG157" s="14"/>
      <c r="AH157" s="14"/>
      <c r="AI157" s="14"/>
      <c r="AJ157" s="14"/>
      <c r="AK157" s="14"/>
      <c r="AL157" s="14"/>
      <c r="AM157" s="14">
        <v>11032.8</v>
      </c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0" customHeight="1">
      <c r="A158" s="16" t="s">
        <v>138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5" t="s">
        <v>139</v>
      </c>
      <c r="X158" s="15"/>
      <c r="Y158" s="15"/>
      <c r="Z158" s="15"/>
      <c r="AA158" s="15"/>
      <c r="AB158" s="15"/>
      <c r="AC158" s="15"/>
      <c r="AD158" s="15"/>
      <c r="AE158" s="14">
        <f t="shared" si="0"/>
        <v>691838.18</v>
      </c>
      <c r="AF158" s="14"/>
      <c r="AG158" s="14"/>
      <c r="AH158" s="14"/>
      <c r="AI158" s="14"/>
      <c r="AJ158" s="14"/>
      <c r="AK158" s="14"/>
      <c r="AL158" s="14"/>
      <c r="AM158" s="14">
        <v>691838.18</v>
      </c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0" customHeight="1">
      <c r="A159" s="16" t="s">
        <v>140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15" t="s">
        <v>141</v>
      </c>
      <c r="X159" s="15"/>
      <c r="Y159" s="15"/>
      <c r="Z159" s="15"/>
      <c r="AA159" s="15"/>
      <c r="AB159" s="15"/>
      <c r="AC159" s="15"/>
      <c r="AD159" s="15"/>
      <c r="AE159" s="14">
        <f t="shared" si="0"/>
        <v>0</v>
      </c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0" customHeight="1">
      <c r="A160" s="16" t="s">
        <v>59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W160" s="15">
        <v>500</v>
      </c>
      <c r="X160" s="15"/>
      <c r="Y160" s="15"/>
      <c r="Z160" s="15"/>
      <c r="AA160" s="15"/>
      <c r="AB160" s="15"/>
      <c r="AC160" s="15"/>
      <c r="AD160" s="15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0" customHeight="1">
      <c r="A161" s="16" t="s">
        <v>60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8"/>
      <c r="W161" s="74" t="s">
        <v>12</v>
      </c>
      <c r="X161" s="75"/>
      <c r="Y161" s="75"/>
      <c r="Z161" s="75"/>
      <c r="AA161" s="75"/>
      <c r="AB161" s="75"/>
      <c r="AC161" s="75"/>
      <c r="AD161" s="76"/>
      <c r="AE161" s="19"/>
      <c r="AF161" s="20"/>
      <c r="AG161" s="20"/>
      <c r="AH161" s="20"/>
      <c r="AI161" s="20"/>
      <c r="AJ161" s="20"/>
      <c r="AK161" s="20"/>
      <c r="AL161" s="21"/>
      <c r="AM161" s="19"/>
      <c r="AN161" s="20"/>
      <c r="AO161" s="20"/>
      <c r="AP161" s="20"/>
      <c r="AQ161" s="20"/>
      <c r="AR161" s="20"/>
      <c r="AS161" s="20"/>
      <c r="AT161" s="19"/>
      <c r="AU161" s="20"/>
      <c r="AV161" s="20"/>
      <c r="AW161" s="20"/>
      <c r="AX161" s="20"/>
      <c r="AY161" s="20"/>
      <c r="AZ161" s="21"/>
    </row>
    <row r="162" spans="1:52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</row>
    <row r="163" spans="1:52" ht="44.25" customHeight="1">
      <c r="A163" s="62" t="s">
        <v>112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4"/>
      <c r="AN163" s="70" t="s">
        <v>184</v>
      </c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</row>
    <row r="164" spans="1:52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56" t="s">
        <v>0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N164" s="56" t="s">
        <v>1</v>
      </c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ht="28.5" customHeight="1">
      <c r="A165" s="62" t="s">
        <v>111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4"/>
      <c r="AN165" s="70" t="s">
        <v>190</v>
      </c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</row>
    <row r="166" spans="1:52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56" t="s">
        <v>0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N166" s="56" t="s">
        <v>1</v>
      </c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ht="12.75" customHeight="1">
      <c r="A167" s="62" t="s">
        <v>15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4"/>
      <c r="AN167" s="70" t="s">
        <v>190</v>
      </c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</row>
    <row r="168" spans="1:52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56" t="s">
        <v>0</v>
      </c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N168" s="56" t="s">
        <v>1</v>
      </c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ht="12.75">
      <c r="A169" s="60" t="s">
        <v>85</v>
      </c>
      <c r="B169" s="60"/>
      <c r="C169" s="60"/>
      <c r="D169" s="60"/>
      <c r="E169" s="59" t="s">
        <v>185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55" t="s">
        <v>191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1:52" ht="12.75">
      <c r="A171" s="2" t="s">
        <v>16</v>
      </c>
      <c r="B171" s="57"/>
      <c r="C171" s="57"/>
      <c r="D171" s="1" t="s">
        <v>16</v>
      </c>
      <c r="E171" s="57"/>
      <c r="F171" s="57"/>
      <c r="G171" s="57"/>
      <c r="H171" s="57"/>
      <c r="I171" s="57"/>
      <c r="J171" s="57"/>
      <c r="K171" s="57"/>
      <c r="L171" s="57"/>
      <c r="M171" s="58" t="s">
        <v>19</v>
      </c>
      <c r="N171" s="58"/>
      <c r="O171" s="38"/>
      <c r="P171" s="38"/>
      <c r="Q171" s="40" t="s">
        <v>17</v>
      </c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</row>
  </sheetData>
  <sheetProtection/>
  <mergeCells count="534">
    <mergeCell ref="A110:V110"/>
    <mergeCell ref="W110:AD110"/>
    <mergeCell ref="AE110:AL110"/>
    <mergeCell ref="AM110:AS110"/>
    <mergeCell ref="AT110:AZ110"/>
    <mergeCell ref="A167:AA167"/>
    <mergeCell ref="AB167:AL167"/>
    <mergeCell ref="AN167:AZ167"/>
    <mergeCell ref="A166:AA166"/>
    <mergeCell ref="AB166:AL166"/>
    <mergeCell ref="A170:AZ170"/>
    <mergeCell ref="AJ4:AZ4"/>
    <mergeCell ref="A111:V111"/>
    <mergeCell ref="W111:AD111"/>
    <mergeCell ref="AE111:AL111"/>
    <mergeCell ref="AM111:AS111"/>
    <mergeCell ref="AT111:AZ111"/>
    <mergeCell ref="A165:AA165"/>
    <mergeCell ref="AB165:AL165"/>
    <mergeCell ref="AN165:AZ165"/>
    <mergeCell ref="B171:C171"/>
    <mergeCell ref="E171:L171"/>
    <mergeCell ref="M171:N171"/>
    <mergeCell ref="O171:P171"/>
    <mergeCell ref="Q171:AZ171"/>
    <mergeCell ref="A168:AA168"/>
    <mergeCell ref="AB168:AL168"/>
    <mergeCell ref="AN168:AZ168"/>
    <mergeCell ref="A169:D169"/>
    <mergeCell ref="E169:V169"/>
    <mergeCell ref="AN166:AZ166"/>
    <mergeCell ref="A163:AA163"/>
    <mergeCell ref="AB163:AL163"/>
    <mergeCell ref="AN163:AZ163"/>
    <mergeCell ref="A164:AA164"/>
    <mergeCell ref="AB164:AL164"/>
    <mergeCell ref="AN164:AZ164"/>
    <mergeCell ref="A161:V161"/>
    <mergeCell ref="W161:AD161"/>
    <mergeCell ref="AE161:AL161"/>
    <mergeCell ref="AM161:AS161"/>
    <mergeCell ref="AT161:AZ161"/>
    <mergeCell ref="A162:AZ162"/>
    <mergeCell ref="A159:V159"/>
    <mergeCell ref="W159:AD159"/>
    <mergeCell ref="AE159:AL159"/>
    <mergeCell ref="AM159:AS159"/>
    <mergeCell ref="AT159:AZ159"/>
    <mergeCell ref="A160:V160"/>
    <mergeCell ref="W160:AD160"/>
    <mergeCell ref="AE160:AL160"/>
    <mergeCell ref="AM160:AS160"/>
    <mergeCell ref="AT160:AZ160"/>
    <mergeCell ref="A157:V157"/>
    <mergeCell ref="W157:AD157"/>
    <mergeCell ref="AE157:AL157"/>
    <mergeCell ref="AM157:AS157"/>
    <mergeCell ref="AT157:AZ157"/>
    <mergeCell ref="A158:V158"/>
    <mergeCell ref="W158:AD158"/>
    <mergeCell ref="AE158:AL158"/>
    <mergeCell ref="AM158:AS158"/>
    <mergeCell ref="AT158:AZ158"/>
    <mergeCell ref="A155:V155"/>
    <mergeCell ref="W155:AD155"/>
    <mergeCell ref="AE155:AL155"/>
    <mergeCell ref="AM155:AS155"/>
    <mergeCell ref="AT155:AZ155"/>
    <mergeCell ref="A156:V156"/>
    <mergeCell ref="W156:AD156"/>
    <mergeCell ref="AE156:AL156"/>
    <mergeCell ref="AM156:AS156"/>
    <mergeCell ref="AT156:AZ156"/>
    <mergeCell ref="A153:V153"/>
    <mergeCell ref="W153:AD153"/>
    <mergeCell ref="AE153:AL153"/>
    <mergeCell ref="AM153:AS153"/>
    <mergeCell ref="AT153:AZ153"/>
    <mergeCell ref="A154:V154"/>
    <mergeCell ref="W154:AD154"/>
    <mergeCell ref="AE154:AL154"/>
    <mergeCell ref="AM154:AS154"/>
    <mergeCell ref="AT154:AZ154"/>
    <mergeCell ref="A151:V151"/>
    <mergeCell ref="W151:AD151"/>
    <mergeCell ref="AE151:AL151"/>
    <mergeCell ref="AM151:AS151"/>
    <mergeCell ref="AT151:AZ151"/>
    <mergeCell ref="A152:V152"/>
    <mergeCell ref="W152:AD152"/>
    <mergeCell ref="AE152:AL152"/>
    <mergeCell ref="AM152:AS152"/>
    <mergeCell ref="AT152:AZ152"/>
    <mergeCell ref="A149:V149"/>
    <mergeCell ref="W149:AD149"/>
    <mergeCell ref="AE149:AL149"/>
    <mergeCell ref="AM149:AS149"/>
    <mergeCell ref="AT149:AZ149"/>
    <mergeCell ref="A150:V150"/>
    <mergeCell ref="W150:AD150"/>
    <mergeCell ref="AE150:AL150"/>
    <mergeCell ref="AM150:AS150"/>
    <mergeCell ref="AT150:AZ150"/>
    <mergeCell ref="A147:V147"/>
    <mergeCell ref="W147:AD147"/>
    <mergeCell ref="AE147:AL147"/>
    <mergeCell ref="AM147:AS147"/>
    <mergeCell ref="AT147:AZ147"/>
    <mergeCell ref="A148:V148"/>
    <mergeCell ref="W148:AD148"/>
    <mergeCell ref="AE148:AL148"/>
    <mergeCell ref="AM148:AS148"/>
    <mergeCell ref="AT148:AZ148"/>
    <mergeCell ref="A145:V145"/>
    <mergeCell ref="W145:AD145"/>
    <mergeCell ref="AE145:AL145"/>
    <mergeCell ref="AM145:AS145"/>
    <mergeCell ref="AT145:AZ145"/>
    <mergeCell ref="A146:V146"/>
    <mergeCell ref="W146:AD146"/>
    <mergeCell ref="AE146:AL146"/>
    <mergeCell ref="AM146:AS146"/>
    <mergeCell ref="AT146:AZ146"/>
    <mergeCell ref="A143:V143"/>
    <mergeCell ref="W143:AD143"/>
    <mergeCell ref="AE143:AL143"/>
    <mergeCell ref="AM143:AS143"/>
    <mergeCell ref="AT143:AZ143"/>
    <mergeCell ref="A144:V144"/>
    <mergeCell ref="W144:AD144"/>
    <mergeCell ref="AE144:AL144"/>
    <mergeCell ref="AM144:AS144"/>
    <mergeCell ref="AT144:AZ144"/>
    <mergeCell ref="A141:V141"/>
    <mergeCell ref="W141:AD141"/>
    <mergeCell ref="AE141:AL141"/>
    <mergeCell ref="AM141:AS141"/>
    <mergeCell ref="AT141:AZ141"/>
    <mergeCell ref="A142:V142"/>
    <mergeCell ref="W142:AD142"/>
    <mergeCell ref="AE142:AL142"/>
    <mergeCell ref="AM142:AS142"/>
    <mergeCell ref="AT142:AZ142"/>
    <mergeCell ref="A139:V139"/>
    <mergeCell ref="W139:AD139"/>
    <mergeCell ref="AE139:AL139"/>
    <mergeCell ref="AM139:AS139"/>
    <mergeCell ref="AT139:AZ139"/>
    <mergeCell ref="A140:V140"/>
    <mergeCell ref="W140:AD140"/>
    <mergeCell ref="AE140:AL140"/>
    <mergeCell ref="AM140:AS140"/>
    <mergeCell ref="AT140:AZ140"/>
    <mergeCell ref="A137:V137"/>
    <mergeCell ref="W137:AD137"/>
    <mergeCell ref="AE137:AL137"/>
    <mergeCell ref="AM137:AS137"/>
    <mergeCell ref="AT137:AZ137"/>
    <mergeCell ref="A138:V138"/>
    <mergeCell ref="W138:AD138"/>
    <mergeCell ref="AE138:AL138"/>
    <mergeCell ref="AM138:AS138"/>
    <mergeCell ref="AT138:AZ138"/>
    <mergeCell ref="A135:V135"/>
    <mergeCell ref="W135:AD135"/>
    <mergeCell ref="AE135:AL135"/>
    <mergeCell ref="AM135:AS135"/>
    <mergeCell ref="AT135:AZ135"/>
    <mergeCell ref="A136:V136"/>
    <mergeCell ref="W136:AD136"/>
    <mergeCell ref="AE136:AL136"/>
    <mergeCell ref="AM136:AS136"/>
    <mergeCell ref="AT136:AZ136"/>
    <mergeCell ref="A133:V133"/>
    <mergeCell ref="W133:AD133"/>
    <mergeCell ref="AE133:AL133"/>
    <mergeCell ref="AM133:AS133"/>
    <mergeCell ref="AT133:AZ133"/>
    <mergeCell ref="A134:V134"/>
    <mergeCell ref="W134:AD134"/>
    <mergeCell ref="AE134:AL134"/>
    <mergeCell ref="AM134:AS134"/>
    <mergeCell ref="AT134:AZ134"/>
    <mergeCell ref="A131:V131"/>
    <mergeCell ref="W131:AD131"/>
    <mergeCell ref="AE131:AL131"/>
    <mergeCell ref="AM131:AS131"/>
    <mergeCell ref="AT131:AZ131"/>
    <mergeCell ref="A132:V132"/>
    <mergeCell ref="W132:AD132"/>
    <mergeCell ref="AE132:AL132"/>
    <mergeCell ref="AM132:AS132"/>
    <mergeCell ref="AT132:AZ132"/>
    <mergeCell ref="A129:V129"/>
    <mergeCell ref="W129:AD129"/>
    <mergeCell ref="AE129:AL129"/>
    <mergeCell ref="AM129:AS129"/>
    <mergeCell ref="AT129:AZ129"/>
    <mergeCell ref="A130:V130"/>
    <mergeCell ref="W130:AD130"/>
    <mergeCell ref="AE130:AL130"/>
    <mergeCell ref="AM130:AS130"/>
    <mergeCell ref="AT130:AZ130"/>
    <mergeCell ref="A127:V127"/>
    <mergeCell ref="W127:AD127"/>
    <mergeCell ref="AE127:AL127"/>
    <mergeCell ref="AM127:AS127"/>
    <mergeCell ref="AT127:AZ127"/>
    <mergeCell ref="A128:V128"/>
    <mergeCell ref="W128:AD128"/>
    <mergeCell ref="AE128:AL128"/>
    <mergeCell ref="AM128:AS128"/>
    <mergeCell ref="AT128:AZ128"/>
    <mergeCell ref="A125:V125"/>
    <mergeCell ref="W125:AD125"/>
    <mergeCell ref="AE125:AL125"/>
    <mergeCell ref="AM125:AS125"/>
    <mergeCell ref="AT125:AZ125"/>
    <mergeCell ref="A126:V126"/>
    <mergeCell ref="W126:AD126"/>
    <mergeCell ref="AE126:AL126"/>
    <mergeCell ref="AM126:AS126"/>
    <mergeCell ref="AT126:AZ126"/>
    <mergeCell ref="A123:V123"/>
    <mergeCell ref="W123:AD123"/>
    <mergeCell ref="AE123:AL123"/>
    <mergeCell ref="AM123:AS123"/>
    <mergeCell ref="AT123:AZ123"/>
    <mergeCell ref="A124:V124"/>
    <mergeCell ref="W124:AD124"/>
    <mergeCell ref="AE124:AL124"/>
    <mergeCell ref="AM124:AS124"/>
    <mergeCell ref="AT124:AZ124"/>
    <mergeCell ref="A121:V121"/>
    <mergeCell ref="W121:AD121"/>
    <mergeCell ref="AE121:AL121"/>
    <mergeCell ref="AM121:AS121"/>
    <mergeCell ref="AT121:AZ121"/>
    <mergeCell ref="A122:V122"/>
    <mergeCell ref="W122:AD122"/>
    <mergeCell ref="AE122:AL122"/>
    <mergeCell ref="AM122:AS122"/>
    <mergeCell ref="AT122:AZ122"/>
    <mergeCell ref="A119:V119"/>
    <mergeCell ref="W119:AD119"/>
    <mergeCell ref="AE119:AL119"/>
    <mergeCell ref="AM119:AS119"/>
    <mergeCell ref="AT119:AZ119"/>
    <mergeCell ref="A120:V120"/>
    <mergeCell ref="W120:AD120"/>
    <mergeCell ref="AE120:AL120"/>
    <mergeCell ref="AM120:AS120"/>
    <mergeCell ref="AT120:AZ120"/>
    <mergeCell ref="A117:V117"/>
    <mergeCell ref="W117:AD117"/>
    <mergeCell ref="AE117:AL117"/>
    <mergeCell ref="AM117:AS117"/>
    <mergeCell ref="AT117:AZ117"/>
    <mergeCell ref="A118:V118"/>
    <mergeCell ref="W118:AD118"/>
    <mergeCell ref="AE118:AL118"/>
    <mergeCell ref="AM118:AS118"/>
    <mergeCell ref="AT118:AZ118"/>
    <mergeCell ref="A115:V115"/>
    <mergeCell ref="W115:AD115"/>
    <mergeCell ref="AE115:AL115"/>
    <mergeCell ref="AM115:AS115"/>
    <mergeCell ref="AT115:AZ115"/>
    <mergeCell ref="A116:V116"/>
    <mergeCell ref="W116:AD116"/>
    <mergeCell ref="AE116:AL116"/>
    <mergeCell ref="AM116:AS116"/>
    <mergeCell ref="AT116:AZ116"/>
    <mergeCell ref="A113:V113"/>
    <mergeCell ref="W113:AD113"/>
    <mergeCell ref="AE113:AL113"/>
    <mergeCell ref="AM113:AS113"/>
    <mergeCell ref="AT113:AZ113"/>
    <mergeCell ref="A114:V114"/>
    <mergeCell ref="W114:AD114"/>
    <mergeCell ref="AE114:AL114"/>
    <mergeCell ref="AM114:AS114"/>
    <mergeCell ref="AT114:AZ114"/>
    <mergeCell ref="AT109:AZ109"/>
    <mergeCell ref="A112:V112"/>
    <mergeCell ref="W112:AD112"/>
    <mergeCell ref="AE112:AL112"/>
    <mergeCell ref="AM112:AS112"/>
    <mergeCell ref="AT112:AZ112"/>
    <mergeCell ref="A109:V109"/>
    <mergeCell ref="W109:AD109"/>
    <mergeCell ref="AE109:AL109"/>
    <mergeCell ref="AM109:AS109"/>
    <mergeCell ref="A107:V107"/>
    <mergeCell ref="W107:AD107"/>
    <mergeCell ref="AE107:AL107"/>
    <mergeCell ref="AM107:AS107"/>
    <mergeCell ref="AT107:AZ107"/>
    <mergeCell ref="A108:V108"/>
    <mergeCell ref="W108:AD108"/>
    <mergeCell ref="AE108:AL108"/>
    <mergeCell ref="AM108:AS108"/>
    <mergeCell ref="AT108:AZ108"/>
    <mergeCell ref="A105:V105"/>
    <mergeCell ref="W105:AD105"/>
    <mergeCell ref="AE105:AL105"/>
    <mergeCell ref="AM105:AS105"/>
    <mergeCell ref="AT105:AZ105"/>
    <mergeCell ref="A106:V106"/>
    <mergeCell ref="W106:AD106"/>
    <mergeCell ref="AE106:AL106"/>
    <mergeCell ref="AM106:AS106"/>
    <mergeCell ref="AT106:AZ106"/>
    <mergeCell ref="A103:V103"/>
    <mergeCell ref="W103:AD103"/>
    <mergeCell ref="AE103:AL103"/>
    <mergeCell ref="AM103:AS103"/>
    <mergeCell ref="AT103:AZ103"/>
    <mergeCell ref="A104:V104"/>
    <mergeCell ref="W104:AD104"/>
    <mergeCell ref="AE104:AL104"/>
    <mergeCell ref="AM104:AS104"/>
    <mergeCell ref="AT104:AZ104"/>
    <mergeCell ref="A101:V101"/>
    <mergeCell ref="W101:AD101"/>
    <mergeCell ref="AE101:AL101"/>
    <mergeCell ref="AM101:AS101"/>
    <mergeCell ref="AT101:AZ101"/>
    <mergeCell ref="A102:V102"/>
    <mergeCell ref="W102:AD102"/>
    <mergeCell ref="AE102:AL102"/>
    <mergeCell ref="AM102:AS102"/>
    <mergeCell ref="AT102:AZ102"/>
    <mergeCell ref="A99:V99"/>
    <mergeCell ref="W99:AD99"/>
    <mergeCell ref="AE99:AL99"/>
    <mergeCell ref="AM99:AS99"/>
    <mergeCell ref="AT99:AZ99"/>
    <mergeCell ref="A100:V100"/>
    <mergeCell ref="W100:AD100"/>
    <mergeCell ref="AE100:AL100"/>
    <mergeCell ref="AM100:AS100"/>
    <mergeCell ref="AT100:AZ100"/>
    <mergeCell ref="A97:V98"/>
    <mergeCell ref="W97:AD98"/>
    <mergeCell ref="AE97:AL98"/>
    <mergeCell ref="AM97:AZ97"/>
    <mergeCell ref="AM98:AS98"/>
    <mergeCell ref="AT98:AZ98"/>
    <mergeCell ref="A93:AL93"/>
    <mergeCell ref="AM93:AZ93"/>
    <mergeCell ref="A94:AL94"/>
    <mergeCell ref="AM94:AZ94"/>
    <mergeCell ref="A95:AZ95"/>
    <mergeCell ref="A96:AZ96"/>
    <mergeCell ref="A90:AL90"/>
    <mergeCell ref="AM90:AZ90"/>
    <mergeCell ref="A91:AL91"/>
    <mergeCell ref="AM91:AZ91"/>
    <mergeCell ref="A92:AL92"/>
    <mergeCell ref="AM92:AZ92"/>
    <mergeCell ref="A87:AL87"/>
    <mergeCell ref="AM87:AZ87"/>
    <mergeCell ref="A88:AL88"/>
    <mergeCell ref="AM88:AZ88"/>
    <mergeCell ref="A89:AL89"/>
    <mergeCell ref="AM89:AZ89"/>
    <mergeCell ref="A84:AL84"/>
    <mergeCell ref="AM84:AZ84"/>
    <mergeCell ref="A85:AL85"/>
    <mergeCell ref="AM85:AZ85"/>
    <mergeCell ref="A86:AL86"/>
    <mergeCell ref="AM86:AZ86"/>
    <mergeCell ref="A81:AL81"/>
    <mergeCell ref="AM81:AZ81"/>
    <mergeCell ref="A82:AL82"/>
    <mergeCell ref="AM82:AZ82"/>
    <mergeCell ref="A83:AL83"/>
    <mergeCell ref="AM83:AZ83"/>
    <mergeCell ref="A78:AL78"/>
    <mergeCell ref="AM78:AZ78"/>
    <mergeCell ref="A79:AL79"/>
    <mergeCell ref="AM79:AZ79"/>
    <mergeCell ref="A80:AL80"/>
    <mergeCell ref="AM80:AZ80"/>
    <mergeCell ref="A75:AL75"/>
    <mergeCell ref="AM75:AZ75"/>
    <mergeCell ref="A76:AL76"/>
    <mergeCell ref="AM76:AZ76"/>
    <mergeCell ref="A77:AL77"/>
    <mergeCell ref="AM77:AZ77"/>
    <mergeCell ref="A72:AL72"/>
    <mergeCell ref="AM72:AZ72"/>
    <mergeCell ref="A73:AL73"/>
    <mergeCell ref="AM73:AZ73"/>
    <mergeCell ref="A74:AL74"/>
    <mergeCell ref="AM74:AZ74"/>
    <mergeCell ref="A69:AL69"/>
    <mergeCell ref="AM69:AZ69"/>
    <mergeCell ref="A70:AL70"/>
    <mergeCell ref="AM70:AZ70"/>
    <mergeCell ref="A71:AL71"/>
    <mergeCell ref="AM71:AZ71"/>
    <mergeCell ref="A66:AL66"/>
    <mergeCell ref="AM66:AZ66"/>
    <mergeCell ref="A67:AL67"/>
    <mergeCell ref="AM67:AZ67"/>
    <mergeCell ref="A68:AL68"/>
    <mergeCell ref="AM68:AZ68"/>
    <mergeCell ref="A63:AL63"/>
    <mergeCell ref="AM63:AZ63"/>
    <mergeCell ref="A64:AL64"/>
    <mergeCell ref="AM64:AZ64"/>
    <mergeCell ref="A65:AL65"/>
    <mergeCell ref="AM65:AZ65"/>
    <mergeCell ref="A60:AL60"/>
    <mergeCell ref="AM60:AZ60"/>
    <mergeCell ref="A61:AL61"/>
    <mergeCell ref="AM61:AZ61"/>
    <mergeCell ref="A62:AL62"/>
    <mergeCell ref="AM62:AZ62"/>
    <mergeCell ref="A57:AL57"/>
    <mergeCell ref="AM57:AZ57"/>
    <mergeCell ref="A58:AL58"/>
    <mergeCell ref="AM58:AZ58"/>
    <mergeCell ref="A59:AL59"/>
    <mergeCell ref="AM59:AZ59"/>
    <mergeCell ref="A54:AL54"/>
    <mergeCell ref="AM54:AZ54"/>
    <mergeCell ref="A55:AL55"/>
    <mergeCell ref="AM55:AZ55"/>
    <mergeCell ref="A56:AL56"/>
    <mergeCell ref="AM56:AZ56"/>
    <mergeCell ref="A51:AL51"/>
    <mergeCell ref="AM51:AZ51"/>
    <mergeCell ref="A52:AL52"/>
    <mergeCell ref="AM52:AZ52"/>
    <mergeCell ref="A53:AL53"/>
    <mergeCell ref="AM53:AZ53"/>
    <mergeCell ref="A48:AL48"/>
    <mergeCell ref="AM48:AZ48"/>
    <mergeCell ref="A49:AL49"/>
    <mergeCell ref="AM49:AZ49"/>
    <mergeCell ref="A50:AL50"/>
    <mergeCell ref="AM50:AZ50"/>
    <mergeCell ref="A45:AL45"/>
    <mergeCell ref="AM45:AZ45"/>
    <mergeCell ref="A46:AL46"/>
    <mergeCell ref="AM46:AZ46"/>
    <mergeCell ref="A47:AL47"/>
    <mergeCell ref="AM47:AZ47"/>
    <mergeCell ref="A42:AL42"/>
    <mergeCell ref="AM42:AZ42"/>
    <mergeCell ref="A43:AL43"/>
    <mergeCell ref="AM43:AZ43"/>
    <mergeCell ref="A44:AL44"/>
    <mergeCell ref="AM44:AZ44"/>
    <mergeCell ref="A39:AL39"/>
    <mergeCell ref="AM39:AZ39"/>
    <mergeCell ref="A40:AL40"/>
    <mergeCell ref="AM40:AZ40"/>
    <mergeCell ref="A41:AL41"/>
    <mergeCell ref="AM41:AZ41"/>
    <mergeCell ref="A36:AL36"/>
    <mergeCell ref="AM36:AZ36"/>
    <mergeCell ref="A37:AL37"/>
    <mergeCell ref="AM37:AZ37"/>
    <mergeCell ref="A38:AL38"/>
    <mergeCell ref="AM38:AZ38"/>
    <mergeCell ref="A32:AZ32"/>
    <mergeCell ref="A33:AZ33"/>
    <mergeCell ref="A34:AL34"/>
    <mergeCell ref="AM34:AZ34"/>
    <mergeCell ref="A35:AL35"/>
    <mergeCell ref="AM35:AZ35"/>
    <mergeCell ref="A26:AZ26"/>
    <mergeCell ref="A27:AZ27"/>
    <mergeCell ref="A28:AZ28"/>
    <mergeCell ref="A29:AZ29"/>
    <mergeCell ref="A30:AZ30"/>
    <mergeCell ref="A31:AZ31"/>
    <mergeCell ref="A21:R21"/>
    <mergeCell ref="A22:AZ22"/>
    <mergeCell ref="A23:R23"/>
    <mergeCell ref="S23:AK23"/>
    <mergeCell ref="A24:AZ24"/>
    <mergeCell ref="A25:AZ25"/>
    <mergeCell ref="A19:R19"/>
    <mergeCell ref="S19:AK19"/>
    <mergeCell ref="AL19:AS19"/>
    <mergeCell ref="AT19:AZ19"/>
    <mergeCell ref="A20:R20"/>
    <mergeCell ref="S20:AK20"/>
    <mergeCell ref="A17:R17"/>
    <mergeCell ref="S17:AK17"/>
    <mergeCell ref="AL17:AS17"/>
    <mergeCell ref="AT17:AZ17"/>
    <mergeCell ref="A18:R18"/>
    <mergeCell ref="S18:AK18"/>
    <mergeCell ref="AL18:AS18"/>
    <mergeCell ref="AT18:AZ18"/>
    <mergeCell ref="A14:R16"/>
    <mergeCell ref="S14:AK16"/>
    <mergeCell ref="AL14:AS14"/>
    <mergeCell ref="AT14:AZ14"/>
    <mergeCell ref="AL15:AS15"/>
    <mergeCell ref="AT15:AZ15"/>
    <mergeCell ref="AL16:AS16"/>
    <mergeCell ref="AT16:AZ16"/>
    <mergeCell ref="A13:AK13"/>
    <mergeCell ref="AL13:AS13"/>
    <mergeCell ref="AT13:AZ13"/>
    <mergeCell ref="A11:M11"/>
    <mergeCell ref="O11:P11"/>
    <mergeCell ref="R11:Y11"/>
    <mergeCell ref="Z11:AA11"/>
    <mergeCell ref="AB11:AC11"/>
    <mergeCell ref="AD11:AK11"/>
    <mergeCell ref="A1:AZ1"/>
    <mergeCell ref="A2:AZ2"/>
    <mergeCell ref="A3:AZ3"/>
    <mergeCell ref="A6:AZ6"/>
    <mergeCell ref="A7:AZ7"/>
    <mergeCell ref="A8:Z8"/>
    <mergeCell ref="AA8:AB8"/>
    <mergeCell ref="AC8:AZ8"/>
    <mergeCell ref="AT9:AZ9"/>
    <mergeCell ref="A10:AK10"/>
    <mergeCell ref="AL10:AS10"/>
    <mergeCell ref="AT10:AZ10"/>
    <mergeCell ref="AT12:AZ12"/>
    <mergeCell ref="AL11:AS11"/>
    <mergeCell ref="A9:AS9"/>
    <mergeCell ref="AT11:AZ11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>Пелип Татьяна Владимировна</dc:creator>
  <cp:keywords/>
  <dc:description>Подготовлено на базе материалов БСС «Система Главбух»</dc:description>
  <cp:lastModifiedBy>1</cp:lastModifiedBy>
  <cp:lastPrinted>2016-02-01T07:04:36Z</cp:lastPrinted>
  <dcterms:created xsi:type="dcterms:W3CDTF">2010-10-20T14:55:42Z</dcterms:created>
  <dcterms:modified xsi:type="dcterms:W3CDTF">2016-02-01T07:05:40Z</dcterms:modified>
  <cp:category/>
  <cp:version/>
  <cp:contentType/>
  <cp:contentStatus/>
</cp:coreProperties>
</file>